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\\VMOVSFS02\data\SECTEUR\50 - SEIS\Secteur\INDICATEURS\Professions médicales\Médecins\Actualisation 2024\"/>
    </mc:Choice>
  </mc:AlternateContent>
  <xr:revisionPtr revIDLastSave="0" documentId="13_ncr:1_{61F3970D-71B0-4A11-9875-CC05CD8A2DC9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Zusammenfassung" sheetId="5" r:id="rId1"/>
    <sheet name="Gesamtzahl Ärzte" sheetId="1" r:id="rId2"/>
    <sheet name="Gesundheitsregion" sheetId="6" r:id="rId3"/>
    <sheet name="SIWF-Spezialisierung" sheetId="23" r:id="rId4"/>
    <sheet name="Geschlecht" sheetId="24" r:id="rId5"/>
    <sheet name="Hausärzte - Region" sheetId="31" r:id="rId6"/>
    <sheet name="Erwerbsquote" sheetId="35" r:id="rId7"/>
    <sheet name="Anzahl Artzbesuche" sheetId="41" r:id="rId8"/>
    <sheet name="Hausarzt-Spezialist" sheetId="43" r:id="rId9"/>
  </sheets>
  <definedNames>
    <definedName name="_xlnm.Print_Area" localSheetId="7">'Anzahl Artzbesuche'!$B$1:$H$31</definedName>
    <definedName name="_xlnm.Print_Area" localSheetId="6">Erwerbsquote!$B$1:$F$32</definedName>
    <definedName name="_xlnm.Print_Area" localSheetId="1">'Gesamtzahl Ärzte'!$B$1:$H$58</definedName>
    <definedName name="_xlnm.Print_Area" localSheetId="4">Geschlecht!$B$1:$H$33</definedName>
    <definedName name="_xlnm.Print_Area" localSheetId="2">Gesundheitsregion!$B$1:$J$88</definedName>
    <definedName name="_xlnm.Print_Area" localSheetId="5">'Hausärzte - Region'!$B$1:$L$68</definedName>
    <definedName name="_xlnm.Print_Area" localSheetId="8">'Hausarzt-Spezialist'!$B$1:$F$22</definedName>
    <definedName name="_xlnm.Print_Area" localSheetId="3">'SIWF-Spezialisierung'!$B$2:$Y$49</definedName>
    <definedName name="_xlnm.Print_Area" localSheetId="0">Zusammenfassung!$B$2:$F$20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4" l="1"/>
  <c r="D26" i="24" s="1"/>
  <c r="F26" i="24"/>
  <c r="I38" i="6"/>
  <c r="F38" i="6"/>
  <c r="J38" i="6" s="1"/>
  <c r="F23" i="24" l="1"/>
  <c r="D23" i="24"/>
</calcChain>
</file>

<file path=xl/sharedStrings.xml><?xml version="1.0" encoding="utf-8"?>
<sst xmlns="http://schemas.openxmlformats.org/spreadsheetml/2006/main" count="275" uniqueCount="127">
  <si>
    <t>Total</t>
  </si>
  <si>
    <t>Nr</t>
  </si>
  <si>
    <t>Psychiatrie</t>
  </si>
  <si>
    <t>Ophtalmologie</t>
  </si>
  <si>
    <t>Neurologie</t>
  </si>
  <si>
    <t>Dermatologie</t>
  </si>
  <si>
    <t>Urologie</t>
  </si>
  <si>
    <t>Pathologie</t>
  </si>
  <si>
    <t xml:space="preserve">Total </t>
  </si>
  <si>
    <t>Pädiatrie</t>
  </si>
  <si>
    <t>Anzahl Ärzte</t>
  </si>
  <si>
    <t>Gynäkologie</t>
  </si>
  <si>
    <t>Anästhesiologie</t>
  </si>
  <si>
    <t>HNO</t>
  </si>
  <si>
    <t>Rehabilitation</t>
  </si>
  <si>
    <t>Frauen</t>
  </si>
  <si>
    <t>Männer</t>
  </si>
  <si>
    <t>Oberwallis</t>
  </si>
  <si>
    <t>Mittelwallis</t>
  </si>
  <si>
    <t>Unterwallis</t>
  </si>
  <si>
    <t>Jahr</t>
  </si>
  <si>
    <t>Beschreibung</t>
  </si>
  <si>
    <t>Link</t>
  </si>
  <si>
    <t>Name der Tabelle</t>
  </si>
  <si>
    <t>Übersicht der Arbeitsmappe</t>
  </si>
  <si>
    <t>Anzahl Ärzte pro 1'000 Einwohner</t>
  </si>
  <si>
    <t>Bemerkungen</t>
  </si>
  <si>
    <t>Anzahl</t>
  </si>
  <si>
    <t>Pro 1'000 Einw.</t>
  </si>
  <si>
    <t>In Prozent</t>
  </si>
  <si>
    <t>Geschlecht</t>
  </si>
  <si>
    <t>Hausärzte - Region</t>
  </si>
  <si>
    <t>Walliser Bevölkerung</t>
  </si>
  <si>
    <t>1) Oberwallis: Bezirke Goms, Brig, Visp, Östlich Raron, Westlich Raron und Leuk.</t>
  </si>
  <si>
    <t>Entwicklungs-index</t>
  </si>
  <si>
    <t>3) Die Innere Medizin kann Disziplinen wie Nephrologie, Angiologie oder Pneumologie umfassen.</t>
  </si>
  <si>
    <t>5) Die Radiologie umfasst ebenfalls die Radio-Onkologie.</t>
  </si>
  <si>
    <t>Gesamtzahl Ärzte</t>
  </si>
  <si>
    <t>Rate pro 1'000 Einwohner</t>
  </si>
  <si>
    <t>4) Die Chirurgie umfasst ebenfalls die Herzchirurgie und orthopädische Chirurgie.</t>
  </si>
  <si>
    <t>SIWF-Spezialisierung</t>
  </si>
  <si>
    <t>1) Die Ärzte, die über mehrere SIWF-Titel verfügen, werden nur einmal gezählt, nämlich in ihrer Hauptdisziplin.</t>
  </si>
  <si>
    <t>Anz. Halbtage</t>
  </si>
  <si>
    <t>1 Halbtag</t>
  </si>
  <si>
    <t>2 Halbtage</t>
  </si>
  <si>
    <t>3 Halbtage</t>
  </si>
  <si>
    <t>4 Halbtage</t>
  </si>
  <si>
    <t>5 Halbtage</t>
  </si>
  <si>
    <t>6 Halbtage</t>
  </si>
  <si>
    <t>7 Halbtage</t>
  </si>
  <si>
    <t>8 Halbtage</t>
  </si>
  <si>
    <t>9 Halbtage</t>
  </si>
  <si>
    <t>10 Halbtage</t>
  </si>
  <si>
    <t>11 Halbtage</t>
  </si>
  <si>
    <t>12 Halbtage</t>
  </si>
  <si>
    <t>13 Halbtage</t>
  </si>
  <si>
    <t>14 Halbtage</t>
  </si>
  <si>
    <t>Anzahl Halbtage</t>
  </si>
  <si>
    <t>Bemerkung(en):</t>
  </si>
  <si>
    <t>Quelle(n) : WGO, Erhebung zur Tätigkeit der Ärzte im Wallis</t>
  </si>
  <si>
    <t>Anz. durchschnittliche Halbtage</t>
  </si>
  <si>
    <t>Erwerbsquote</t>
  </si>
  <si>
    <t>Wallis</t>
  </si>
  <si>
    <t>Schweiz</t>
  </si>
  <si>
    <t>Gesundheitsberufe - Statistik der zugelassenen Ärzte</t>
  </si>
  <si>
    <t>Zugelassene Hausärzte nach verfassungsmässiger Region und Gesundheitsregion, Wallis, seit 2003</t>
  </si>
  <si>
    <t>- Quellen: Dienststelle für Gesundheitswesen (DGW) des Kantons Wallis; Bundesamt für Statistik (BFS), Schweizerische Gesundheitsbefragung (SGB), Statistik des jährlichen Bevölkerungsstandes (ESPOP), Statistik der Bevölkerung und der Haushalte (STATPOP); Walliser Gesundheitsobservatorium (WGO), Erhebung zur Tätigkeit der Ärzte.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</si>
  <si>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</si>
  <si>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r>
      <t xml:space="preserve">Entwicklung der Anzahl zugelassener </t>
    </r>
    <r>
      <rPr>
        <sz val="10"/>
        <rFont val="Verdana"/>
        <family val="2"/>
      </rPr>
      <t>und praktizierende Ärzte, Wallis, seit 1980</t>
    </r>
  </si>
  <si>
    <r>
      <t xml:space="preserve">Entwicklung der Anzahl zugelassener </t>
    </r>
    <r>
      <rPr>
        <sz val="10"/>
        <rFont val="Verdana"/>
        <family val="2"/>
      </rPr>
      <t>und praktizierende Ärzte nach SIWF-Spezialisierung, Wallis, seit 2003</t>
    </r>
  </si>
  <si>
    <r>
      <t xml:space="preserve">Entwicklung der Anzahl zugelassener </t>
    </r>
    <r>
      <rPr>
        <sz val="10"/>
        <rFont val="Verdana"/>
        <family val="2"/>
      </rPr>
      <t>und praktizierende Ärzte nach Geschlecht, Wallis, seit 2003</t>
    </r>
  </si>
  <si>
    <r>
      <t xml:space="preserve">Zugelassene </t>
    </r>
    <r>
      <rPr>
        <sz val="10"/>
        <rFont val="Verdana"/>
        <family val="2"/>
      </rPr>
      <t>und praktizierende Hausärzte nach verfassungsmässiger Region und Gesundheitsregion, Wallis, seit 2003</t>
    </r>
  </si>
  <si>
    <r>
      <t xml:space="preserve">Entwicklung der Anzahl zugelassener </t>
    </r>
    <r>
      <rPr>
        <b/>
        <sz val="12"/>
        <rFont val="Verdana"/>
        <family val="2"/>
      </rPr>
      <t>und praktizierende Ärzte, Wallis, seit 1980</t>
    </r>
  </si>
  <si>
    <r>
      <t xml:space="preserve">Entwicklung der Anzahl zugelassener </t>
    </r>
    <r>
      <rPr>
        <b/>
        <sz val="12"/>
        <rFont val="Verdana"/>
        <family val="2"/>
      </rPr>
      <t>und praktizierende Ärzte nach Geschlecht, Wallis, seit 2003</t>
    </r>
  </si>
  <si>
    <r>
      <t xml:space="preserve">2) Die Anzahl Ärzte für jede Spezialisierung umfasst alle </t>
    </r>
    <r>
      <rPr>
        <sz val="9"/>
        <rFont val="Verdana"/>
        <family val="2"/>
      </rPr>
      <t xml:space="preserve">praktizierende Ärzte, die über eine Berufsausübungsbewilligung des Kantons Wallis verfügen, unabhängig davon, ob sie nun frei praktizieren (z.B. private Praxis) oder in einem Spital, einem Labor usw. angestellt sind. </t>
    </r>
  </si>
  <si>
    <t>1) Berechnung der Vollzeitäquivalente (VZÄ): 10 Halbtage = 5 volle Tage entspricht 1 VZÄ.</t>
  </si>
  <si>
    <t xml:space="preserve">Entwicklung der Art der medizinischen Beratungen im Wallis und in der Schweiz, 2007-2017 </t>
  </si>
  <si>
    <t>Anzahl Arztbesuche</t>
  </si>
  <si>
    <t>1-2 Arztbesuche</t>
  </si>
  <si>
    <t>3-4 Arztbesuche</t>
  </si>
  <si>
    <t>Spezialist</t>
  </si>
  <si>
    <t>0 Arztbesuche</t>
  </si>
  <si>
    <t>5-9 Arztbesuche</t>
  </si>
  <si>
    <t>Altersgruppe</t>
  </si>
  <si>
    <t>15-39 Jährige</t>
  </si>
  <si>
    <t>40-64 Jährige</t>
  </si>
  <si>
    <t>65 Jährige und+</t>
  </si>
  <si>
    <t>10 Arztbesuche und +</t>
  </si>
  <si>
    <t>Entwicklung der Anzahl Arztbesuche in den letzten 12 Monaten, nach Altersgruppe Wallis-Schweiz, 2002-2017</t>
  </si>
  <si>
    <t xml:space="preserve">Entwicklung der Art der medizinischen Beratungen 
im Wallis und in der Schweiz, 2007-2017 </t>
  </si>
  <si>
    <t>Ärzte nach wöchentlichen Erwerbsquoten nach verfassungsmässiger Region, 2018</t>
  </si>
  <si>
    <t>Hausarzt oder Spezialist</t>
  </si>
  <si>
    <t>Hausarzt</t>
  </si>
  <si>
    <t>Hausarzt-Spezialist</t>
  </si>
  <si>
    <t>Quelle(n): SGB; BFS</t>
  </si>
  <si>
    <t>Letzte Aktualisierung: August 2020</t>
  </si>
  <si>
    <r>
      <t>Oberwallis</t>
    </r>
    <r>
      <rPr>
        <b/>
        <vertAlign val="superscript"/>
        <sz val="10"/>
        <rFont val="Verdana"/>
        <family val="2"/>
        <scheme val="minor"/>
      </rPr>
      <t>1)</t>
    </r>
  </si>
  <si>
    <r>
      <t>Siders</t>
    </r>
    <r>
      <rPr>
        <b/>
        <vertAlign val="superscript"/>
        <sz val="10"/>
        <rFont val="Verdana"/>
        <family val="2"/>
        <scheme val="minor"/>
      </rPr>
      <t>2)</t>
    </r>
  </si>
  <si>
    <r>
      <t>Sitten</t>
    </r>
    <r>
      <rPr>
        <b/>
        <vertAlign val="superscript"/>
        <sz val="10"/>
        <rFont val="Verdana"/>
        <family val="2"/>
        <scheme val="minor"/>
      </rPr>
      <t>3)</t>
    </r>
  </si>
  <si>
    <r>
      <t>Martigny</t>
    </r>
    <r>
      <rPr>
        <b/>
        <vertAlign val="superscript"/>
        <sz val="10"/>
        <rFont val="Verdana"/>
        <family val="2"/>
        <scheme val="minor"/>
      </rPr>
      <t>4)</t>
    </r>
  </si>
  <si>
    <r>
      <t>Monthey</t>
    </r>
    <r>
      <rPr>
        <b/>
        <vertAlign val="superscript"/>
        <sz val="10"/>
        <rFont val="Verdana"/>
        <family val="2"/>
        <scheme val="minor"/>
      </rPr>
      <t>5)</t>
    </r>
  </si>
  <si>
    <t>2) Gesundheitsregion Siders: Bezirk Siders.</t>
  </si>
  <si>
    <t>3) Gesundheitsregion Sitten: Bezirke Sitten, Hérens und Conthey.</t>
  </si>
  <si>
    <t>4) Gesundheitsregion Martigny: Bezirke Martigny und Entremont.</t>
  </si>
  <si>
    <t>5) Gesundheitsregion Monthey: Bezirke St-Maurice und Monthey.</t>
  </si>
  <si>
    <r>
      <t>Innere und Allgemeinmedizin</t>
    </r>
    <r>
      <rPr>
        <vertAlign val="superscript"/>
        <sz val="10"/>
        <rFont val="Verdana"/>
        <family val="2"/>
        <scheme val="minor"/>
      </rPr>
      <t>3)</t>
    </r>
  </si>
  <si>
    <r>
      <t xml:space="preserve">Entwicklung der Anzahl zugelassener </t>
    </r>
    <r>
      <rPr>
        <b/>
        <sz val="12"/>
        <rFont val="Verdana"/>
        <family val="2"/>
      </rPr>
      <t>und praktizierende Ärzte nach SIWF-Spezialisierung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Wallis, seit 2003</t>
    </r>
  </si>
  <si>
    <r>
      <t>Chirurgie</t>
    </r>
    <r>
      <rPr>
        <vertAlign val="superscript"/>
        <sz val="10"/>
        <rFont val="Verdana"/>
        <family val="2"/>
        <scheme val="major"/>
      </rPr>
      <t>4)</t>
    </r>
  </si>
  <si>
    <r>
      <t>Radiologie</t>
    </r>
    <r>
      <rPr>
        <vertAlign val="superscript"/>
        <sz val="10"/>
        <rFont val="Verdana"/>
        <family val="2"/>
        <scheme val="major"/>
      </rPr>
      <t>5)</t>
    </r>
  </si>
  <si>
    <r>
      <t xml:space="preserve">Entwicklung der Anzahl zugelassener </t>
    </r>
    <r>
      <rPr>
        <sz val="10"/>
        <rFont val="Verdana"/>
        <family val="2"/>
      </rPr>
      <t>und praktizierende Ärzte nach Gesundheitsregion, Wallis, seit 1993</t>
    </r>
  </si>
  <si>
    <t>Gesundheitsregion</t>
  </si>
  <si>
    <r>
      <t xml:space="preserve">Entwicklung der Anzahl zugelassener </t>
    </r>
    <r>
      <rPr>
        <b/>
        <sz val="12"/>
        <rFont val="Verdana"/>
        <family val="2"/>
      </rPr>
      <t>und praktizierende Ärzte nach Gesundheitsregion, Wallis, seit 1993</t>
    </r>
  </si>
  <si>
    <r>
      <t>Anzahl VZÄ</t>
    </r>
    <r>
      <rPr>
        <b/>
        <i/>
        <vertAlign val="superscript"/>
        <sz val="9"/>
        <color indexed="8"/>
        <rFont val="Verdana"/>
        <family val="2"/>
      </rPr>
      <t>1)</t>
    </r>
  </si>
  <si>
    <t>5 Arztbesuche und +</t>
  </si>
  <si>
    <t>Quelle(n): DGW; BFS, ESPOP, STATPOP</t>
  </si>
  <si>
    <t>Quelle(n): DGW</t>
  </si>
  <si>
    <t>Source(s): SSP; OFS, ESPOP, STATPOP</t>
  </si>
  <si>
    <r>
      <rPr>
        <sz val="8"/>
        <rFont val="Symbol"/>
        <family val="1"/>
        <charset val="2"/>
      </rPr>
      <t xml:space="preserve"> ã</t>
    </r>
    <r>
      <rPr>
        <sz val="8"/>
        <rFont val="Verdana"/>
        <family val="2"/>
      </rPr>
      <t xml:space="preserve"> WGO 2024</t>
    </r>
  </si>
  <si>
    <t>Letzte Aktualisierung: Mai 2024</t>
  </si>
  <si>
    <r>
      <t>2023</t>
    </r>
    <r>
      <rPr>
        <vertAlign val="superscript"/>
        <sz val="10"/>
        <rFont val="Verdana"/>
        <family val="2"/>
        <scheme val="major"/>
      </rPr>
      <t>1)</t>
    </r>
  </si>
  <si>
    <t>1) Die Rate pro 1'000 Einwohner wird auf Basis der ständigen Wohnbevölkerung am 31.12. (ESPOP/STATPOP) berechnet. Projektierung ab 2023.</t>
  </si>
  <si>
    <t>6) Die Rate pro 1'000 Einwohner wird auf Basis der ständigen Wohnbevölkerung am 31.12. (ESPOP/STATPOP) berechnet. Projektierung ab 2023.</t>
  </si>
  <si>
    <r>
      <t>2023</t>
    </r>
    <r>
      <rPr>
        <vertAlign val="superscript"/>
        <sz val="10"/>
        <rFont val="Verdana"/>
        <family val="2"/>
        <scheme val="major"/>
      </rPr>
      <t>6)</t>
    </r>
  </si>
  <si>
    <r>
      <t>2023</t>
    </r>
    <r>
      <rPr>
        <b/>
        <vertAlign val="superscript"/>
        <sz val="10"/>
        <rFont val="Verdana"/>
        <family val="2"/>
        <scheme val="major"/>
      </rPr>
      <t>6)</t>
    </r>
  </si>
  <si>
    <t>Evol. en % 03-23</t>
  </si>
  <si>
    <t>Anzahl Hausärzte</t>
  </si>
  <si>
    <t>Anzahl Hausärzte pro 1'000 Einwohner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</si>
</sst>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  <numFmt numFmtId="169" formatCode="#,##0_ ;\-#,##0\ "/>
  </numFmts>
  <fonts count="53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Symbol"/>
      <family val="1"/>
      <charset val="2"/>
    </font>
    <font>
      <sz val="9"/>
      <color indexed="8"/>
      <name val="Symbol"/>
      <family val="1"/>
      <charset val="2"/>
    </font>
    <font>
      <sz val="8"/>
      <name val="Verdana"/>
      <family val="2"/>
    </font>
    <font>
      <sz val="9"/>
      <color indexed="8"/>
      <name val="Verdana"/>
      <family val="2"/>
    </font>
    <font>
      <b/>
      <i/>
      <vertAlign val="superscript"/>
      <sz val="9"/>
      <color indexed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Verdana"/>
      <family val="2"/>
      <scheme val="minor"/>
    </font>
    <font>
      <sz val="10"/>
      <name val="Verdana"/>
      <family val="2"/>
      <scheme val="minor"/>
    </font>
    <font>
      <b/>
      <sz val="12"/>
      <color indexed="8"/>
      <name val="Verdana"/>
      <family val="2"/>
      <scheme val="minor"/>
    </font>
    <font>
      <b/>
      <sz val="12"/>
      <color rgb="FFFF0000"/>
      <name val="Verdana"/>
      <family val="2"/>
      <scheme val="minor"/>
    </font>
    <font>
      <i/>
      <sz val="10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10"/>
      <color theme="1"/>
      <name val="Verdana"/>
      <family val="2"/>
      <scheme val="minor"/>
    </font>
    <font>
      <sz val="10"/>
      <color rgb="FF000000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name val="Verdana"/>
      <family val="2"/>
      <scheme val="minor"/>
    </font>
    <font>
      <b/>
      <sz val="9"/>
      <color rgb="FF000000"/>
      <name val="Verdana"/>
      <family val="2"/>
      <scheme val="minor"/>
    </font>
    <font>
      <sz val="9"/>
      <color indexed="8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0"/>
      <name val="Verdana"/>
      <family val="2"/>
      <scheme val="minor"/>
    </font>
    <font>
      <sz val="9"/>
      <color rgb="FFFF0000"/>
      <name val="Verdana"/>
      <family val="2"/>
      <scheme val="minor"/>
    </font>
    <font>
      <b/>
      <sz val="9"/>
      <name val="Verdana"/>
      <family val="2"/>
      <scheme val="minor"/>
    </font>
    <font>
      <b/>
      <sz val="12"/>
      <color theme="1"/>
      <name val="Verdana"/>
      <family val="2"/>
      <scheme val="minor"/>
    </font>
    <font>
      <vertAlign val="superscript"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name val="Verdana"/>
      <family val="2"/>
      <scheme val="major"/>
    </font>
    <font>
      <b/>
      <sz val="10"/>
      <name val="Verdana"/>
      <family val="2"/>
      <scheme val="major"/>
    </font>
    <font>
      <b/>
      <i/>
      <sz val="9"/>
      <color theme="1"/>
      <name val="Verdana"/>
      <family val="2"/>
      <scheme val="minor"/>
    </font>
    <font>
      <b/>
      <sz val="12"/>
      <name val="Verdana"/>
      <family val="2"/>
      <scheme val="minor"/>
    </font>
    <font>
      <sz val="9"/>
      <name val="Verdana"/>
      <family val="2"/>
      <scheme val="major"/>
    </font>
    <font>
      <sz val="11"/>
      <color theme="1"/>
      <name val="Arial"/>
      <family val="2"/>
    </font>
    <font>
      <b/>
      <i/>
      <sz val="10"/>
      <name val="Verdana"/>
      <family val="2"/>
      <scheme val="major"/>
    </font>
    <font>
      <sz val="9"/>
      <color theme="1"/>
      <name val="Verdana"/>
      <family val="2"/>
      <scheme val="major"/>
    </font>
    <font>
      <vertAlign val="superscript"/>
      <sz val="10"/>
      <name val="Verdana"/>
      <family val="2"/>
      <scheme val="major"/>
    </font>
    <font>
      <b/>
      <vertAlign val="superscript"/>
      <sz val="10"/>
      <name val="Verdana"/>
      <family val="2"/>
      <scheme val="minor"/>
    </font>
    <font>
      <vertAlign val="superscript"/>
      <sz val="10"/>
      <name val="Verdana"/>
      <family val="2"/>
      <scheme val="minor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  <scheme val="major"/>
    </font>
    <font>
      <sz val="10"/>
      <color rgb="FF000000"/>
      <name val="Verdana"/>
      <family val="2"/>
      <scheme val="major"/>
    </font>
    <font>
      <b/>
      <sz val="10"/>
      <color rgb="FF000000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  <scheme val="major"/>
    </font>
    <font>
      <sz val="8"/>
      <name val="Verdana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0" fontId="38" fillId="0" borderId="0"/>
  </cellStyleXfs>
  <cellXfs count="373">
    <xf numFmtId="0" fontId="0" fillId="0" borderId="0" xfId="0"/>
    <xf numFmtId="0" fontId="14" fillId="0" borderId="0" xfId="7" applyFont="1" applyAlignment="1">
      <alignment vertical="center"/>
    </xf>
    <xf numFmtId="0" fontId="0" fillId="0" borderId="0" xfId="0" applyFont="1" applyAlignment="1">
      <alignment vertical="center"/>
    </xf>
    <xf numFmtId="0" fontId="15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horizontal="right" vertical="center"/>
    </xf>
    <xf numFmtId="0" fontId="17" fillId="0" borderId="0" xfId="7" applyFont="1" applyAlignment="1"/>
    <xf numFmtId="0" fontId="14" fillId="0" borderId="0" xfId="7" applyFont="1" applyAlignment="1">
      <alignment horizontal="right" vertical="center"/>
    </xf>
    <xf numFmtId="0" fontId="14" fillId="0" borderId="0" xfId="7" applyFont="1" applyAlignment="1">
      <alignment vertical="center" wrapText="1"/>
    </xf>
    <xf numFmtId="0" fontId="14" fillId="3" borderId="1" xfId="7" applyFont="1" applyFill="1" applyBorder="1" applyAlignment="1">
      <alignment horizontal="center" vertical="center"/>
    </xf>
    <xf numFmtId="0" fontId="14" fillId="4" borderId="2" xfId="7" applyFont="1" applyFill="1" applyBorder="1" applyAlignment="1">
      <alignment horizontal="center" vertical="center" wrapText="1"/>
    </xf>
    <xf numFmtId="0" fontId="14" fillId="0" borderId="3" xfId="7" applyFont="1" applyBorder="1" applyAlignment="1">
      <alignment horizontal="left" vertical="center" wrapText="1" indent="1"/>
    </xf>
    <xf numFmtId="0" fontId="14" fillId="4" borderId="3" xfId="7" applyFont="1" applyFill="1" applyBorder="1" applyAlignment="1">
      <alignment horizontal="center" vertical="center" wrapText="1"/>
    </xf>
    <xf numFmtId="0" fontId="18" fillId="0" borderId="3" xfId="1" applyFont="1" applyBorder="1" applyAlignment="1" applyProtection="1">
      <alignment horizontal="center" vertical="center"/>
    </xf>
    <xf numFmtId="0" fontId="14" fillId="0" borderId="4" xfId="7" applyFont="1" applyBorder="1" applyAlignment="1">
      <alignment horizontal="left" vertical="center" wrapText="1" indent="1"/>
    </xf>
    <xf numFmtId="0" fontId="14" fillId="4" borderId="5" xfId="7" applyFont="1" applyFill="1" applyBorder="1" applyAlignment="1">
      <alignment horizontal="center" vertical="center" wrapText="1"/>
    </xf>
    <xf numFmtId="0" fontId="14" fillId="0" borderId="0" xfId="7" applyFont="1" applyBorder="1" applyAlignment="1">
      <alignment horizontal="left" vertical="center" wrapText="1" indent="1"/>
    </xf>
    <xf numFmtId="0" fontId="14" fillId="0" borderId="7" xfId="7" applyFont="1" applyBorder="1" applyAlignment="1">
      <alignment vertical="center"/>
    </xf>
    <xf numFmtId="0" fontId="14" fillId="0" borderId="8" xfId="7" applyFont="1" applyBorder="1" applyAlignment="1">
      <alignment vertical="center"/>
    </xf>
    <xf numFmtId="0" fontId="14" fillId="0" borderId="9" xfId="7" applyFont="1" applyBorder="1" applyAlignment="1">
      <alignment vertical="center"/>
    </xf>
    <xf numFmtId="0" fontId="14" fillId="0" borderId="0" xfId="7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10" xfId="7" quotePrefix="1" applyFont="1" applyFill="1" applyBorder="1" applyAlignment="1">
      <alignment horizontal="left" vertical="center"/>
    </xf>
    <xf numFmtId="0" fontId="14" fillId="0" borderId="11" xfId="7" applyFont="1" applyFill="1" applyBorder="1" applyAlignment="1">
      <alignment vertical="center"/>
    </xf>
    <xf numFmtId="0" fontId="14" fillId="0" borderId="12" xfId="7" applyFont="1" applyFill="1" applyBorder="1" applyAlignment="1">
      <alignment vertical="center"/>
    </xf>
    <xf numFmtId="0" fontId="14" fillId="0" borderId="8" xfId="7" quotePrefix="1" applyFont="1" applyFill="1" applyBorder="1" applyAlignment="1">
      <alignment horizontal="left" vertical="center"/>
    </xf>
    <xf numFmtId="0" fontId="14" fillId="0" borderId="8" xfId="7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4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NumberFormat="1" applyFont="1"/>
    <xf numFmtId="0" fontId="28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27" fillId="5" borderId="1" xfId="6" applyFont="1" applyFill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/>
    </xf>
    <xf numFmtId="0" fontId="27" fillId="0" borderId="0" xfId="5" applyFont="1" applyFill="1" applyBorder="1" applyAlignment="1">
      <alignment vertical="center"/>
    </xf>
    <xf numFmtId="0" fontId="14" fillId="0" borderId="2" xfId="6" applyFont="1" applyBorder="1" applyAlignment="1">
      <alignment horizontal="left" vertical="center" wrapText="1" indent="1"/>
    </xf>
    <xf numFmtId="0" fontId="14" fillId="0" borderId="2" xfId="0" applyFont="1" applyFill="1" applyBorder="1" applyAlignment="1">
      <alignment horizontal="right" vertical="center"/>
    </xf>
    <xf numFmtId="10" fontId="11" fillId="0" borderId="0" xfId="8" applyNumberFormat="1" applyFont="1" applyAlignment="1">
      <alignment vertical="center"/>
    </xf>
    <xf numFmtId="0" fontId="14" fillId="0" borderId="6" xfId="6" applyFont="1" applyBorder="1" applyAlignment="1">
      <alignment horizontal="left" vertical="center" wrapText="1" indent="1"/>
    </xf>
    <xf numFmtId="0" fontId="27" fillId="9" borderId="1" xfId="6" applyFont="1" applyFill="1" applyBorder="1" applyAlignment="1">
      <alignment horizontal="left" vertical="center" wrapText="1" indent="1"/>
    </xf>
    <xf numFmtId="0" fontId="28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31" fillId="0" borderId="0" xfId="0" applyFont="1"/>
    <xf numFmtId="0" fontId="19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/>
    <xf numFmtId="0" fontId="14" fillId="8" borderId="2" xfId="0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right" vertical="center"/>
    </xf>
    <xf numFmtId="3" fontId="27" fillId="9" borderId="2" xfId="0" applyNumberFormat="1" applyFont="1" applyFill="1" applyBorder="1" applyAlignment="1">
      <alignment horizontal="right" vertical="center" wrapText="1"/>
    </xf>
    <xf numFmtId="0" fontId="14" fillId="8" borderId="3" xfId="0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Fill="1" applyBorder="1" applyAlignment="1">
      <alignment horizontal="right" vertical="center"/>
    </xf>
    <xf numFmtId="3" fontId="27" fillId="9" borderId="3" xfId="0" applyNumberFormat="1" applyFont="1" applyFill="1" applyBorder="1" applyAlignment="1">
      <alignment horizontal="right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>
      <alignment horizontal="right" vertical="center"/>
    </xf>
    <xf numFmtId="3" fontId="27" fillId="9" borderId="5" xfId="0" applyNumberFormat="1" applyFont="1" applyFill="1" applyBorder="1" applyAlignment="1">
      <alignment horizontal="right" vertical="center" wrapText="1"/>
    </xf>
    <xf numFmtId="2" fontId="14" fillId="8" borderId="2" xfId="0" applyNumberFormat="1" applyFont="1" applyFill="1" applyBorder="1" applyAlignment="1">
      <alignment horizontal="right" vertical="center" wrapText="1"/>
    </xf>
    <xf numFmtId="2" fontId="14" fillId="0" borderId="2" xfId="0" applyNumberFormat="1" applyFont="1" applyFill="1" applyBorder="1" applyAlignment="1">
      <alignment horizontal="right" vertical="center"/>
    </xf>
    <xf numFmtId="2" fontId="27" fillId="9" borderId="2" xfId="0" applyNumberFormat="1" applyFont="1" applyFill="1" applyBorder="1" applyAlignment="1">
      <alignment horizontal="right" vertical="center" wrapText="1"/>
    </xf>
    <xf numFmtId="2" fontId="14" fillId="8" borderId="3" xfId="0" applyNumberFormat="1" applyFont="1" applyFill="1" applyBorder="1" applyAlignment="1">
      <alignment horizontal="right" vertical="center" wrapText="1"/>
    </xf>
    <xf numFmtId="2" fontId="14" fillId="0" borderId="3" xfId="0" applyNumberFormat="1" applyFont="1" applyFill="1" applyBorder="1" applyAlignment="1">
      <alignment horizontal="right" vertical="center"/>
    </xf>
    <xf numFmtId="2" fontId="27" fillId="9" borderId="3" xfId="0" applyNumberFormat="1" applyFont="1" applyFill="1" applyBorder="1" applyAlignment="1">
      <alignment horizontal="right" vertical="center" wrapText="1"/>
    </xf>
    <xf numFmtId="2" fontId="14" fillId="8" borderId="5" xfId="0" applyNumberFormat="1" applyFont="1" applyFill="1" applyBorder="1" applyAlignment="1">
      <alignment horizontal="right" vertical="center" wrapText="1"/>
    </xf>
    <xf numFmtId="2" fontId="14" fillId="0" borderId="5" xfId="0" applyNumberFormat="1" applyFont="1" applyFill="1" applyBorder="1" applyAlignment="1">
      <alignment horizontal="right" vertical="center"/>
    </xf>
    <xf numFmtId="2" fontId="27" fillId="9" borderId="5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0" fontId="21" fillId="0" borderId="0" xfId="4" applyFont="1" applyFill="1" applyAlignment="1">
      <alignment vertical="center"/>
    </xf>
    <xf numFmtId="166" fontId="19" fillId="0" borderId="0" xfId="8" applyNumberFormat="1" applyFont="1" applyAlignment="1">
      <alignment vertical="center"/>
    </xf>
    <xf numFmtId="0" fontId="2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3" fillId="0" borderId="0" xfId="0" applyFont="1" applyFill="1" applyBorder="1" applyAlignment="1">
      <alignment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center"/>
    </xf>
    <xf numFmtId="167" fontId="14" fillId="0" borderId="2" xfId="0" applyNumberFormat="1" applyFont="1" applyFill="1" applyBorder="1" applyAlignment="1">
      <alignment horizontal="right" vertical="center"/>
    </xf>
    <xf numFmtId="165" fontId="14" fillId="0" borderId="17" xfId="2" applyNumberFormat="1" applyFont="1" applyFill="1" applyBorder="1" applyAlignment="1">
      <alignment horizontal="right" vertical="center"/>
    </xf>
    <xf numFmtId="168" fontId="14" fillId="0" borderId="16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 vertical="center"/>
    </xf>
    <xf numFmtId="167" fontId="14" fillId="0" borderId="3" xfId="0" applyNumberFormat="1" applyFont="1" applyFill="1" applyBorder="1" applyAlignment="1">
      <alignment horizontal="right" vertical="center"/>
    </xf>
    <xf numFmtId="165" fontId="14" fillId="0" borderId="18" xfId="2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right" vertical="center"/>
    </xf>
    <xf numFmtId="167" fontId="14" fillId="0" borderId="5" xfId="0" applyNumberFormat="1" applyFont="1" applyFill="1" applyBorder="1" applyAlignment="1">
      <alignment horizontal="right" vertical="center"/>
    </xf>
    <xf numFmtId="165" fontId="14" fillId="0" borderId="19" xfId="2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3" fillId="0" borderId="0" xfId="4" applyFont="1" applyAlignment="1">
      <alignment horizontal="center" vertical="center"/>
    </xf>
    <xf numFmtId="3" fontId="33" fillId="0" borderId="3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left" vertical="center" wrapText="1"/>
    </xf>
    <xf numFmtId="0" fontId="33" fillId="0" borderId="5" xfId="6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30" fillId="4" borderId="0" xfId="0" applyFont="1" applyFill="1" applyBorder="1" applyAlignment="1">
      <alignment vertical="center" wrapText="1"/>
    </xf>
    <xf numFmtId="0" fontId="30" fillId="4" borderId="20" xfId="0" applyFont="1" applyFill="1" applyBorder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0" fontId="14" fillId="0" borderId="2" xfId="7" applyFont="1" applyFill="1" applyBorder="1" applyAlignment="1">
      <alignment horizontal="left" vertical="center" wrapText="1" indent="1"/>
    </xf>
    <xf numFmtId="0" fontId="14" fillId="0" borderId="4" xfId="7" applyFont="1" applyFill="1" applyBorder="1" applyAlignment="1">
      <alignment horizontal="left" vertical="center" wrapText="1" indent="1"/>
    </xf>
    <xf numFmtId="0" fontId="21" fillId="0" borderId="0" xfId="4" applyFont="1" applyFill="1" applyAlignment="1">
      <alignment horizontal="center" vertical="center"/>
    </xf>
    <xf numFmtId="0" fontId="19" fillId="0" borderId="0" xfId="0" applyFont="1" applyFill="1" applyBorder="1" applyAlignment="1"/>
    <xf numFmtId="0" fontId="34" fillId="9" borderId="1" xfId="6" applyFont="1" applyFill="1" applyBorder="1" applyAlignment="1">
      <alignment horizontal="right" vertical="center"/>
    </xf>
    <xf numFmtId="0" fontId="33" fillId="9" borderId="5" xfId="6" applyFont="1" applyFill="1" applyBorder="1" applyAlignment="1">
      <alignment horizontal="right" vertical="center"/>
    </xf>
    <xf numFmtId="3" fontId="14" fillId="9" borderId="5" xfId="0" applyNumberFormat="1" applyFont="1" applyFill="1" applyBorder="1" applyAlignment="1">
      <alignment horizontal="right" vertical="center" wrapText="1"/>
    </xf>
    <xf numFmtId="169" fontId="33" fillId="0" borderId="6" xfId="3" applyNumberFormat="1" applyFont="1" applyFill="1" applyBorder="1" applyAlignment="1">
      <alignment horizontal="right" vertical="center"/>
    </xf>
    <xf numFmtId="0" fontId="34" fillId="5" borderId="1" xfId="5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2" fontId="33" fillId="0" borderId="6" xfId="0" applyNumberFormat="1" applyFont="1" applyBorder="1" applyAlignment="1">
      <alignment vertical="center"/>
    </xf>
    <xf numFmtId="165" fontId="14" fillId="0" borderId="3" xfId="2" applyNumberFormat="1" applyFont="1" applyFill="1" applyBorder="1" applyAlignment="1">
      <alignment horizontal="right" vertical="center"/>
    </xf>
    <xf numFmtId="0" fontId="8" fillId="0" borderId="4" xfId="7" applyFont="1" applyBorder="1" applyAlignment="1">
      <alignment horizontal="left" vertical="center" wrapText="1" indent="1"/>
    </xf>
    <xf numFmtId="3" fontId="34" fillId="9" borderId="1" xfId="2" applyNumberFormat="1" applyFont="1" applyFill="1" applyBorder="1" applyAlignment="1">
      <alignment horizontal="right" vertical="center"/>
    </xf>
    <xf numFmtId="0" fontId="25" fillId="6" borderId="1" xfId="0" applyFont="1" applyFill="1" applyBorder="1" applyAlignment="1">
      <alignment vertical="center"/>
    </xf>
    <xf numFmtId="0" fontId="35" fillId="6" borderId="1" xfId="0" applyFont="1" applyFill="1" applyBorder="1" applyAlignment="1">
      <alignment vertical="center"/>
    </xf>
    <xf numFmtId="0" fontId="35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3" fillId="0" borderId="2" xfId="0" applyFont="1" applyFill="1" applyBorder="1" applyAlignment="1">
      <alignment vertical="center"/>
    </xf>
    <xf numFmtId="2" fontId="33" fillId="0" borderId="6" xfId="0" applyNumberFormat="1" applyFont="1" applyFill="1" applyBorder="1" applyAlignment="1">
      <alignment vertical="center"/>
    </xf>
    <xf numFmtId="1" fontId="33" fillId="0" borderId="1" xfId="0" applyNumberFormat="1" applyFont="1" applyBorder="1" applyAlignment="1">
      <alignment horizontal="center" vertical="center"/>
    </xf>
    <xf numFmtId="1" fontId="34" fillId="9" borderId="1" xfId="0" applyNumberFormat="1" applyFont="1" applyFill="1" applyBorder="1" applyAlignment="1">
      <alignment horizontal="center" vertical="center"/>
    </xf>
    <xf numFmtId="167" fontId="39" fillId="9" borderId="1" xfId="0" applyNumberFormat="1" applyFont="1" applyFill="1" applyBorder="1" applyAlignment="1">
      <alignment horizontal="center" vertical="center"/>
    </xf>
    <xf numFmtId="1" fontId="39" fillId="5" borderId="1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3" fontId="33" fillId="9" borderId="5" xfId="0" applyNumberFormat="1" applyFont="1" applyFill="1" applyBorder="1" applyAlignment="1">
      <alignment horizontal="right" vertical="center" wrapText="1"/>
    </xf>
    <xf numFmtId="3" fontId="34" fillId="9" borderId="5" xfId="0" applyNumberFormat="1" applyFont="1" applyFill="1" applyBorder="1" applyAlignment="1">
      <alignment horizontal="right" vertical="center" wrapText="1"/>
    </xf>
    <xf numFmtId="2" fontId="33" fillId="0" borderId="5" xfId="0" applyNumberFormat="1" applyFont="1" applyFill="1" applyBorder="1" applyAlignment="1">
      <alignment horizontal="right" vertical="center"/>
    </xf>
    <xf numFmtId="3" fontId="33" fillId="0" borderId="5" xfId="2" applyNumberFormat="1" applyFont="1" applyFill="1" applyBorder="1" applyAlignment="1">
      <alignment horizontal="right" vertical="center"/>
    </xf>
    <xf numFmtId="167" fontId="33" fillId="0" borderId="5" xfId="0" applyNumberFormat="1" applyFont="1" applyFill="1" applyBorder="1" applyAlignment="1">
      <alignment horizontal="right" vertical="center"/>
    </xf>
    <xf numFmtId="169" fontId="33" fillId="0" borderId="5" xfId="3" applyNumberFormat="1" applyFont="1" applyFill="1" applyBorder="1" applyAlignment="1">
      <alignment horizontal="right" vertical="center"/>
    </xf>
    <xf numFmtId="3" fontId="33" fillId="0" borderId="5" xfId="0" applyNumberFormat="1" applyFont="1" applyFill="1" applyBorder="1" applyAlignment="1">
      <alignment horizontal="right" vertical="center"/>
    </xf>
    <xf numFmtId="0" fontId="33" fillId="0" borderId="5" xfId="6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3" xfId="1" applyBorder="1" applyAlignment="1" applyProtection="1">
      <alignment horizontal="center" vertical="center"/>
    </xf>
    <xf numFmtId="0" fontId="14" fillId="0" borderId="13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left" vertical="center" wrapText="1" indent="1"/>
    </xf>
    <xf numFmtId="0" fontId="12" fillId="0" borderId="13" xfId="1" quotePrefix="1" applyBorder="1" applyAlignment="1" applyProtection="1">
      <alignment horizontal="center" vertical="center"/>
    </xf>
    <xf numFmtId="0" fontId="14" fillId="0" borderId="13" xfId="7" applyFont="1" applyBorder="1" applyAlignment="1">
      <alignment horizontal="left" vertical="center" wrapText="1" indent="1"/>
    </xf>
    <xf numFmtId="0" fontId="14" fillId="0" borderId="3" xfId="7" applyFont="1" applyFill="1" applyBorder="1" applyAlignment="1">
      <alignment horizontal="center" vertical="center" wrapText="1"/>
    </xf>
    <xf numFmtId="0" fontId="14" fillId="0" borderId="3" xfId="7" applyFont="1" applyFill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165" fontId="33" fillId="0" borderId="5" xfId="2" applyNumberFormat="1" applyFont="1" applyFill="1" applyBorder="1" applyAlignment="1">
      <alignment horizontal="right" vertical="center"/>
    </xf>
    <xf numFmtId="165" fontId="33" fillId="0" borderId="6" xfId="2" applyNumberFormat="1" applyFont="1" applyFill="1" applyBorder="1" applyAlignment="1">
      <alignment horizontal="right" vertical="center"/>
    </xf>
    <xf numFmtId="3" fontId="14" fillId="9" borderId="2" xfId="0" applyNumberFormat="1" applyFont="1" applyFill="1" applyBorder="1" applyAlignment="1">
      <alignment horizontal="right" vertical="center" wrapText="1"/>
    </xf>
    <xf numFmtId="3" fontId="14" fillId="9" borderId="3" xfId="0" applyNumberFormat="1" applyFont="1" applyFill="1" applyBorder="1" applyAlignment="1">
      <alignment horizontal="right" vertical="center" wrapText="1"/>
    </xf>
    <xf numFmtId="3" fontId="33" fillId="9" borderId="6" xfId="0" applyNumberFormat="1" applyFont="1" applyFill="1" applyBorder="1" applyAlignment="1">
      <alignment horizontal="right" vertical="center" wrapText="1"/>
    </xf>
    <xf numFmtId="2" fontId="14" fillId="9" borderId="2" xfId="0" applyNumberFormat="1" applyFont="1" applyFill="1" applyBorder="1" applyAlignment="1">
      <alignment horizontal="right" vertical="center" wrapText="1"/>
    </xf>
    <xf numFmtId="2" fontId="14" fillId="9" borderId="3" xfId="0" applyNumberFormat="1" applyFont="1" applyFill="1" applyBorder="1" applyAlignment="1">
      <alignment horizontal="right" vertical="center" wrapText="1"/>
    </xf>
    <xf numFmtId="2" fontId="14" fillId="9" borderId="5" xfId="0" applyNumberFormat="1" applyFont="1" applyFill="1" applyBorder="1" applyAlignment="1">
      <alignment horizontal="right" vertical="center" wrapText="1"/>
    </xf>
    <xf numFmtId="2" fontId="33" fillId="9" borderId="6" xfId="0" applyNumberFormat="1" applyFont="1" applyFill="1" applyBorder="1" applyAlignment="1">
      <alignment horizontal="right" vertical="center" wrapText="1"/>
    </xf>
    <xf numFmtId="2" fontId="34" fillId="9" borderId="6" xfId="0" applyNumberFormat="1" applyFont="1" applyFill="1" applyBorder="1" applyAlignment="1">
      <alignment horizontal="right" vertical="center" wrapText="1"/>
    </xf>
    <xf numFmtId="0" fontId="33" fillId="8" borderId="5" xfId="0" applyFont="1" applyFill="1" applyBorder="1" applyAlignment="1">
      <alignment horizontal="center" vertical="center" wrapText="1"/>
    </xf>
    <xf numFmtId="4" fontId="33" fillId="9" borderId="5" xfId="0" applyNumberFormat="1" applyFont="1" applyFill="1" applyBorder="1" applyAlignment="1">
      <alignment horizontal="right" vertical="center" wrapText="1"/>
    </xf>
    <xf numFmtId="4" fontId="33" fillId="8" borderId="5" xfId="0" applyNumberFormat="1" applyFont="1" applyFill="1" applyBorder="1" applyAlignment="1">
      <alignment horizontal="right" vertical="center" wrapText="1"/>
    </xf>
    <xf numFmtId="4" fontId="33" fillId="0" borderId="5" xfId="0" applyNumberFormat="1" applyFont="1" applyFill="1" applyBorder="1" applyAlignment="1">
      <alignment horizontal="right" vertical="center"/>
    </xf>
    <xf numFmtId="4" fontId="34" fillId="9" borderId="5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33" fillId="0" borderId="2" xfId="6" applyFont="1" applyBorder="1" applyAlignment="1">
      <alignment horizontal="right" vertical="center" wrapText="1"/>
    </xf>
    <xf numFmtId="0" fontId="33" fillId="0" borderId="2" xfId="6" applyFont="1" applyBorder="1" applyAlignment="1">
      <alignment horizontal="right" vertical="center"/>
    </xf>
    <xf numFmtId="0" fontId="33" fillId="0" borderId="2" xfId="0" applyFont="1" applyFill="1" applyBorder="1" applyAlignment="1">
      <alignment horizontal="right" vertical="center"/>
    </xf>
    <xf numFmtId="2" fontId="33" fillId="0" borderId="13" xfId="0" applyNumberFormat="1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2" xfId="6" applyFont="1" applyFill="1" applyBorder="1" applyAlignment="1">
      <alignment horizontal="right" vertical="center" wrapText="1"/>
    </xf>
    <xf numFmtId="0" fontId="33" fillId="0" borderId="2" xfId="6" applyFont="1" applyFill="1" applyBorder="1" applyAlignment="1">
      <alignment horizontal="right" vertical="center"/>
    </xf>
    <xf numFmtId="0" fontId="33" fillId="0" borderId="3" xfId="0" applyFont="1" applyFill="1" applyBorder="1" applyAlignment="1">
      <alignment vertical="center"/>
    </xf>
    <xf numFmtId="2" fontId="33" fillId="0" borderId="13" xfId="0" applyNumberFormat="1" applyFont="1" applyFill="1" applyBorder="1" applyAlignment="1">
      <alignment vertical="center"/>
    </xf>
    <xf numFmtId="0" fontId="33" fillId="0" borderId="3" xfId="6" applyFont="1" applyBorder="1" applyAlignment="1">
      <alignment horizontal="center" vertical="center"/>
    </xf>
    <xf numFmtId="166" fontId="14" fillId="0" borderId="2" xfId="6" applyNumberFormat="1" applyFont="1" applyBorder="1" applyAlignment="1">
      <alignment horizontal="right" vertical="center"/>
    </xf>
    <xf numFmtId="166" fontId="14" fillId="0" borderId="3" xfId="6" applyNumberFormat="1" applyFont="1" applyBorder="1" applyAlignment="1">
      <alignment horizontal="right" vertical="center"/>
    </xf>
    <xf numFmtId="166" fontId="14" fillId="0" borderId="5" xfId="6" applyNumberFormat="1" applyFont="1" applyBorder="1" applyAlignment="1">
      <alignment horizontal="right" vertical="center"/>
    </xf>
    <xf numFmtId="166" fontId="33" fillId="0" borderId="5" xfId="6" applyNumberFormat="1" applyFont="1" applyFill="1" applyBorder="1" applyAlignment="1">
      <alignment horizontal="right" vertical="center"/>
    </xf>
    <xf numFmtId="165" fontId="27" fillId="0" borderId="2" xfId="2" applyNumberFormat="1" applyFont="1" applyBorder="1" applyAlignment="1">
      <alignment horizontal="right" vertical="center"/>
    </xf>
    <xf numFmtId="165" fontId="27" fillId="0" borderId="3" xfId="2" applyNumberFormat="1" applyFont="1" applyBorder="1" applyAlignment="1">
      <alignment horizontal="right" vertical="center"/>
    </xf>
    <xf numFmtId="165" fontId="27" fillId="0" borderId="5" xfId="2" applyNumberFormat="1" applyFont="1" applyBorder="1" applyAlignment="1">
      <alignment horizontal="right" vertical="center"/>
    </xf>
    <xf numFmtId="165" fontId="34" fillId="0" borderId="5" xfId="2" applyNumberFormat="1" applyFont="1" applyFill="1" applyBorder="1" applyAlignment="1">
      <alignment horizontal="right" vertical="center"/>
    </xf>
    <xf numFmtId="165" fontId="14" fillId="0" borderId="2" xfId="2" applyNumberFormat="1" applyFont="1" applyBorder="1" applyAlignment="1">
      <alignment horizontal="right" vertical="center"/>
    </xf>
    <xf numFmtId="165" fontId="14" fillId="0" borderId="3" xfId="2" applyNumberFormat="1" applyFont="1" applyBorder="1" applyAlignment="1">
      <alignment horizontal="right" vertical="center"/>
    </xf>
    <xf numFmtId="165" fontId="14" fillId="0" borderId="5" xfId="2" applyNumberFormat="1" applyFont="1" applyBorder="1" applyAlignment="1">
      <alignment horizontal="right" vertical="center"/>
    </xf>
    <xf numFmtId="165" fontId="33" fillId="0" borderId="5" xfId="2" applyNumberFormat="1" applyFont="1" applyBorder="1" applyAlignment="1">
      <alignment horizontal="right" vertical="center"/>
    </xf>
    <xf numFmtId="0" fontId="46" fillId="8" borderId="3" xfId="0" applyFont="1" applyFill="1" applyBorder="1" applyAlignment="1">
      <alignment horizontal="center" vertical="center" wrapText="1"/>
    </xf>
    <xf numFmtId="3" fontId="46" fillId="9" borderId="3" xfId="0" applyNumberFormat="1" applyFont="1" applyFill="1" applyBorder="1" applyAlignment="1">
      <alignment horizontal="right" vertical="center" wrapText="1"/>
    </xf>
    <xf numFmtId="0" fontId="46" fillId="0" borderId="2" xfId="0" applyFont="1" applyBorder="1" applyAlignment="1">
      <alignment horizontal="right" vertical="center"/>
    </xf>
    <xf numFmtId="3" fontId="47" fillId="9" borderId="3" xfId="0" applyNumberFormat="1" applyFont="1" applyFill="1" applyBorder="1" applyAlignment="1">
      <alignment horizontal="right" vertical="center" wrapText="1"/>
    </xf>
    <xf numFmtId="0" fontId="46" fillId="0" borderId="3" xfId="0" applyFont="1" applyBorder="1" applyAlignment="1">
      <alignment horizontal="right" vertical="center"/>
    </xf>
    <xf numFmtId="0" fontId="48" fillId="0" borderId="3" xfId="0" applyFont="1" applyBorder="1" applyAlignment="1">
      <alignment horizontal="right" vertical="center"/>
    </xf>
    <xf numFmtId="0" fontId="46" fillId="8" borderId="5" xfId="0" applyFont="1" applyFill="1" applyBorder="1" applyAlignment="1">
      <alignment horizontal="center" vertical="center" wrapText="1"/>
    </xf>
    <xf numFmtId="3" fontId="46" fillId="9" borderId="5" xfId="0" applyNumberFormat="1" applyFont="1" applyFill="1" applyBorder="1" applyAlignment="1">
      <alignment horizontal="right" vertical="center" wrapText="1"/>
    </xf>
    <xf numFmtId="3" fontId="47" fillId="9" borderId="5" xfId="0" applyNumberFormat="1" applyFont="1" applyFill="1" applyBorder="1" applyAlignment="1">
      <alignment horizontal="right" vertical="center" wrapText="1"/>
    </xf>
    <xf numFmtId="0" fontId="33" fillId="0" borderId="5" xfId="0" applyFont="1" applyBorder="1" applyAlignment="1">
      <alignment horizontal="right" vertical="center"/>
    </xf>
    <xf numFmtId="3" fontId="34" fillId="9" borderId="6" xfId="0" applyNumberFormat="1" applyFont="1" applyFill="1" applyBorder="1" applyAlignment="1">
      <alignment horizontal="right" vertical="center" wrapText="1"/>
    </xf>
    <xf numFmtId="164" fontId="46" fillId="9" borderId="3" xfId="2" applyNumberFormat="1" applyFont="1" applyFill="1" applyBorder="1" applyAlignment="1">
      <alignment horizontal="right" vertical="center" wrapText="1"/>
    </xf>
    <xf numFmtId="164" fontId="46" fillId="8" borderId="3" xfId="2" applyNumberFormat="1" applyFont="1" applyFill="1" applyBorder="1" applyAlignment="1">
      <alignment horizontal="right" vertical="center" wrapText="1"/>
    </xf>
    <xf numFmtId="164" fontId="47" fillId="9" borderId="3" xfId="2" applyNumberFormat="1" applyFont="1" applyFill="1" applyBorder="1" applyAlignment="1">
      <alignment horizontal="right" vertical="center" wrapText="1"/>
    </xf>
    <xf numFmtId="164" fontId="46" fillId="9" borderId="5" xfId="2" applyNumberFormat="1" applyFont="1" applyFill="1" applyBorder="1" applyAlignment="1">
      <alignment horizontal="right" vertical="center" wrapText="1"/>
    </xf>
    <xf numFmtId="164" fontId="46" fillId="8" borderId="5" xfId="2" applyNumberFormat="1" applyFont="1" applyFill="1" applyBorder="1" applyAlignment="1">
      <alignment horizontal="right" vertical="center" wrapText="1"/>
    </xf>
    <xf numFmtId="164" fontId="47" fillId="9" borderId="5" xfId="2" applyNumberFormat="1" applyFont="1" applyFill="1" applyBorder="1" applyAlignment="1">
      <alignment horizontal="right" vertical="center" wrapText="1"/>
    </xf>
    <xf numFmtId="164" fontId="33" fillId="9" borderId="5" xfId="2" applyNumberFormat="1" applyFont="1" applyFill="1" applyBorder="1" applyAlignment="1">
      <alignment horizontal="right" vertical="center" wrapText="1"/>
    </xf>
    <xf numFmtId="164" fontId="33" fillId="8" borderId="5" xfId="2" applyNumberFormat="1" applyFont="1" applyFill="1" applyBorder="1" applyAlignment="1">
      <alignment horizontal="right" vertical="center" wrapText="1"/>
    </xf>
    <xf numFmtId="164" fontId="34" fillId="9" borderId="5" xfId="2" applyNumberFormat="1" applyFont="1" applyFill="1" applyBorder="1" applyAlignment="1">
      <alignment horizontal="right" vertical="center" wrapText="1"/>
    </xf>
    <xf numFmtId="4" fontId="33" fillId="9" borderId="6" xfId="0" applyNumberFormat="1" applyFont="1" applyFill="1" applyBorder="1" applyAlignment="1">
      <alignment horizontal="right" vertical="center" wrapText="1"/>
    </xf>
    <xf numFmtId="4" fontId="34" fillId="9" borderId="6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65" fontId="22" fillId="0" borderId="0" xfId="0" applyNumberFormat="1" applyFont="1" applyFill="1" applyBorder="1" applyAlignment="1">
      <alignment vertical="center"/>
    </xf>
    <xf numFmtId="0" fontId="22" fillId="0" borderId="0" xfId="4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9" fontId="34" fillId="9" borderId="1" xfId="8" applyFont="1" applyFill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/>
    </xf>
    <xf numFmtId="0" fontId="50" fillId="5" borderId="2" xfId="4" applyFont="1" applyFill="1" applyBorder="1" applyAlignment="1">
      <alignment horizontal="left" vertical="center" wrapText="1"/>
    </xf>
    <xf numFmtId="9" fontId="50" fillId="0" borderId="2" xfId="8" applyFont="1" applyBorder="1" applyAlignment="1">
      <alignment horizontal="center" vertical="center" wrapText="1"/>
    </xf>
    <xf numFmtId="9" fontId="50" fillId="0" borderId="2" xfId="8" applyFont="1" applyBorder="1" applyAlignment="1">
      <alignment horizontal="center" vertical="center"/>
    </xf>
    <xf numFmtId="0" fontId="50" fillId="5" borderId="31" xfId="4" applyFont="1" applyFill="1" applyBorder="1" applyAlignment="1">
      <alignment horizontal="left" vertical="center" wrapText="1"/>
    </xf>
    <xf numFmtId="9" fontId="50" fillId="0" borderId="5" xfId="8" applyFont="1" applyBorder="1" applyAlignment="1">
      <alignment horizontal="center" vertical="center" wrapText="1"/>
    </xf>
    <xf numFmtId="9" fontId="50" fillId="0" borderId="5" xfId="8" applyFont="1" applyBorder="1" applyAlignment="1">
      <alignment horizontal="center" vertical="center"/>
    </xf>
    <xf numFmtId="0" fontId="50" fillId="5" borderId="3" xfId="4" applyFont="1" applyFill="1" applyBorder="1" applyAlignment="1">
      <alignment horizontal="left" vertical="center" wrapText="1"/>
    </xf>
    <xf numFmtId="9" fontId="50" fillId="0" borderId="3" xfId="8" applyFont="1" applyBorder="1" applyAlignment="1">
      <alignment horizontal="center" vertical="center" wrapText="1"/>
    </xf>
    <xf numFmtId="9" fontId="50" fillId="0" borderId="3" xfId="8" applyFont="1" applyBorder="1" applyAlignment="1">
      <alignment horizontal="center" vertical="center"/>
    </xf>
    <xf numFmtId="0" fontId="50" fillId="5" borderId="6" xfId="4" applyFont="1" applyFill="1" applyBorder="1" applyAlignment="1">
      <alignment horizontal="left" vertical="center" wrapText="1"/>
    </xf>
    <xf numFmtId="9" fontId="50" fillId="0" borderId="6" xfId="8" applyFont="1" applyBorder="1" applyAlignment="1">
      <alignment horizontal="center" vertical="center" wrapText="1"/>
    </xf>
    <xf numFmtId="9" fontId="50" fillId="0" borderId="6" xfId="8" applyFont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/>
    </xf>
    <xf numFmtId="9" fontId="19" fillId="0" borderId="14" xfId="8" applyFont="1" applyBorder="1" applyAlignment="1">
      <alignment horizontal="center" vertical="center"/>
    </xf>
    <xf numFmtId="0" fontId="19" fillId="5" borderId="6" xfId="0" applyFont="1" applyFill="1" applyBorder="1" applyAlignment="1">
      <alignment vertical="center"/>
    </xf>
    <xf numFmtId="9" fontId="19" fillId="0" borderId="6" xfId="8" applyFont="1" applyBorder="1" applyAlignment="1">
      <alignment horizontal="center" vertical="center"/>
    </xf>
    <xf numFmtId="3" fontId="33" fillId="8" borderId="5" xfId="0" applyNumberFormat="1" applyFont="1" applyFill="1" applyBorder="1" applyAlignment="1">
      <alignment horizontal="right" vertical="center" wrapText="1"/>
    </xf>
    <xf numFmtId="0" fontId="34" fillId="5" borderId="1" xfId="5" applyFont="1" applyFill="1" applyBorder="1" applyAlignment="1">
      <alignment horizontal="center" vertical="center"/>
    </xf>
    <xf numFmtId="0" fontId="33" fillId="0" borderId="5" xfId="6" applyFont="1" applyBorder="1" applyAlignment="1">
      <alignment horizontal="center" vertical="center"/>
    </xf>
    <xf numFmtId="0" fontId="33" fillId="0" borderId="3" xfId="6" applyFont="1" applyBorder="1" applyAlignment="1">
      <alignment vertical="center"/>
    </xf>
    <xf numFmtId="9" fontId="33" fillId="0" borderId="3" xfId="6" applyNumberFormat="1" applyFont="1" applyBorder="1" applyAlignment="1">
      <alignment vertical="center"/>
    </xf>
    <xf numFmtId="165" fontId="34" fillId="0" borderId="3" xfId="2" applyNumberFormat="1" applyFont="1" applyBorder="1" applyAlignment="1">
      <alignment vertical="center"/>
    </xf>
    <xf numFmtId="0" fontId="33" fillId="0" borderId="19" xfId="6" applyFont="1" applyBorder="1" applyAlignment="1">
      <alignment vertical="center"/>
    </xf>
    <xf numFmtId="9" fontId="33" fillId="0" borderId="5" xfId="6" applyNumberFormat="1" applyFont="1" applyBorder="1" applyAlignment="1">
      <alignment vertical="center"/>
    </xf>
    <xf numFmtId="0" fontId="33" fillId="0" borderId="34" xfId="6" applyFont="1" applyBorder="1" applyAlignment="1">
      <alignment vertical="center"/>
    </xf>
    <xf numFmtId="165" fontId="34" fillId="0" borderId="5" xfId="2" applyNumberFormat="1" applyFont="1" applyBorder="1" applyAlignment="1">
      <alignment vertical="center"/>
    </xf>
    <xf numFmtId="165" fontId="34" fillId="0" borderId="6" xfId="2" applyNumberFormat="1" applyFont="1" applyFill="1" applyBorder="1" applyAlignment="1">
      <alignment vertical="center"/>
    </xf>
    <xf numFmtId="0" fontId="18" fillId="0" borderId="2" xfId="1" applyFont="1" applyFill="1" applyBorder="1" applyAlignment="1" applyProtection="1">
      <alignment horizontal="center" vertical="center"/>
    </xf>
    <xf numFmtId="168" fontId="33" fillId="0" borderId="16" xfId="0" applyNumberFormat="1" applyFont="1" applyFill="1" applyBorder="1" applyAlignment="1">
      <alignment horizontal="left" vertical="center"/>
    </xf>
    <xf numFmtId="0" fontId="51" fillId="0" borderId="0" xfId="0" applyFont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 wrapText="1"/>
    </xf>
    <xf numFmtId="168" fontId="33" fillId="0" borderId="16" xfId="0" quotePrefix="1" applyNumberFormat="1" applyFont="1" applyFill="1" applyBorder="1" applyAlignment="1">
      <alignment horizontal="left" vertical="center"/>
    </xf>
    <xf numFmtId="0" fontId="33" fillId="0" borderId="0" xfId="0" quotePrefix="1" applyFont="1" applyFill="1" applyBorder="1" applyAlignment="1">
      <alignment vertical="center" wrapText="1"/>
    </xf>
    <xf numFmtId="0" fontId="51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37" fillId="0" borderId="0" xfId="4" applyFont="1" applyAlignment="1">
      <alignment vertical="center"/>
    </xf>
    <xf numFmtId="0" fontId="51" fillId="0" borderId="0" xfId="0" applyFont="1"/>
    <xf numFmtId="0" fontId="51" fillId="0" borderId="0" xfId="0" applyNumberFormat="1" applyFont="1"/>
    <xf numFmtId="0" fontId="51" fillId="0" borderId="0" xfId="0" applyFont="1" applyFill="1"/>
    <xf numFmtId="0" fontId="48" fillId="0" borderId="0" xfId="0" applyFont="1" applyFill="1" applyAlignment="1">
      <alignment vertical="center"/>
    </xf>
    <xf numFmtId="0" fontId="48" fillId="0" borderId="0" xfId="4" applyFont="1" applyAlignment="1">
      <alignment vertical="center"/>
    </xf>
    <xf numFmtId="0" fontId="48" fillId="0" borderId="0" xfId="4" applyFont="1" applyFill="1" applyAlignment="1">
      <alignment vertical="center"/>
    </xf>
    <xf numFmtId="0" fontId="52" fillId="0" borderId="0" xfId="7" applyFont="1" applyFill="1" applyAlignment="1">
      <alignment horizontal="right"/>
    </xf>
    <xf numFmtId="0" fontId="33" fillId="0" borderId="5" xfId="0" applyFont="1" applyBorder="1" applyAlignment="1">
      <alignment horizontal="center" vertical="center"/>
    </xf>
    <xf numFmtId="2" fontId="33" fillId="0" borderId="5" xfId="0" applyNumberFormat="1" applyFont="1" applyBorder="1" applyAlignment="1">
      <alignment horizontal="right" vertical="center"/>
    </xf>
    <xf numFmtId="167" fontId="33" fillId="0" borderId="5" xfId="0" applyNumberFormat="1" applyFont="1" applyBorder="1" applyAlignment="1">
      <alignment horizontal="right" vertical="center"/>
    </xf>
    <xf numFmtId="0" fontId="33" fillId="0" borderId="6" xfId="0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right" vertical="center"/>
    </xf>
    <xf numFmtId="167" fontId="33" fillId="0" borderId="6" xfId="0" applyNumberFormat="1" applyFont="1" applyBorder="1" applyAlignment="1">
      <alignment horizontal="right" vertical="center"/>
    </xf>
    <xf numFmtId="3" fontId="33" fillId="0" borderId="5" xfId="0" applyNumberFormat="1" applyFont="1" applyBorder="1" applyAlignment="1">
      <alignment horizontal="right" vertical="center"/>
    </xf>
    <xf numFmtId="0" fontId="33" fillId="0" borderId="6" xfId="0" applyFont="1" applyBorder="1" applyAlignment="1">
      <alignment horizontal="center" vertical="center" wrapText="1"/>
    </xf>
    <xf numFmtId="3" fontId="33" fillId="0" borderId="6" xfId="0" applyNumberFormat="1" applyFont="1" applyBorder="1" applyAlignment="1">
      <alignment horizontal="right" vertical="center" wrapText="1"/>
    </xf>
    <xf numFmtId="3" fontId="33" fillId="0" borderId="6" xfId="0" applyNumberFormat="1" applyFont="1" applyBorder="1" applyAlignment="1">
      <alignment horizontal="right" vertical="center"/>
    </xf>
    <xf numFmtId="1" fontId="33" fillId="0" borderId="5" xfId="0" applyNumberFormat="1" applyFont="1" applyBorder="1" applyAlignment="1">
      <alignment horizontal="center" vertical="center" wrapText="1"/>
    </xf>
    <xf numFmtId="2" fontId="33" fillId="9" borderId="5" xfId="0" applyNumberFormat="1" applyFont="1" applyFill="1" applyBorder="1" applyAlignment="1">
      <alignment horizontal="right" vertical="center" wrapText="1"/>
    </xf>
    <xf numFmtId="2" fontId="33" fillId="0" borderId="5" xfId="0" applyNumberFormat="1" applyFont="1" applyBorder="1" applyAlignment="1">
      <alignment horizontal="right" vertical="center" wrapText="1"/>
    </xf>
    <xf numFmtId="2" fontId="34" fillId="9" borderId="5" xfId="0" applyNumberFormat="1" applyFont="1" applyFill="1" applyBorder="1" applyAlignment="1">
      <alignment horizontal="right" vertical="center" wrapText="1"/>
    </xf>
    <xf numFmtId="1" fontId="33" fillId="0" borderId="6" xfId="0" applyNumberFormat="1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right" vertical="center" wrapText="1"/>
    </xf>
    <xf numFmtId="0" fontId="33" fillId="0" borderId="6" xfId="6" applyFont="1" applyBorder="1" applyAlignment="1">
      <alignment horizontal="center" vertical="center"/>
    </xf>
    <xf numFmtId="0" fontId="33" fillId="0" borderId="32" xfId="6" applyFont="1" applyBorder="1" applyAlignment="1">
      <alignment vertical="center"/>
    </xf>
    <xf numFmtId="9" fontId="33" fillId="0" borderId="6" xfId="6" applyNumberFormat="1" applyFont="1" applyBorder="1" applyAlignment="1">
      <alignment vertical="center"/>
    </xf>
    <xf numFmtId="0" fontId="33" fillId="0" borderId="33" xfId="6" applyFont="1" applyBorder="1" applyAlignment="1">
      <alignment vertical="center"/>
    </xf>
    <xf numFmtId="0" fontId="33" fillId="0" borderId="6" xfId="0" applyFont="1" applyBorder="1" applyAlignment="1">
      <alignment horizontal="right" vertical="center"/>
    </xf>
    <xf numFmtId="164" fontId="33" fillId="9" borderId="5" xfId="2" applyFont="1" applyFill="1" applyBorder="1" applyAlignment="1">
      <alignment horizontal="right" vertical="center" wrapText="1"/>
    </xf>
    <xf numFmtId="164" fontId="33" fillId="8" borderId="5" xfId="2" applyFont="1" applyFill="1" applyBorder="1" applyAlignment="1">
      <alignment horizontal="right" vertical="center" wrapText="1"/>
    </xf>
    <xf numFmtId="164" fontId="46" fillId="8" borderId="5" xfId="2" applyFont="1" applyFill="1" applyBorder="1" applyAlignment="1">
      <alignment horizontal="right" vertical="center" wrapText="1"/>
    </xf>
    <xf numFmtId="164" fontId="34" fillId="9" borderId="5" xfId="2" applyFont="1" applyFill="1" applyBorder="1" applyAlignment="1">
      <alignment horizontal="right" vertical="center" wrapText="1"/>
    </xf>
    <xf numFmtId="0" fontId="14" fillId="0" borderId="0" xfId="7" applyFont="1" applyBorder="1" applyAlignment="1">
      <alignment horizontal="center" vertical="center" wrapText="1"/>
    </xf>
    <xf numFmtId="0" fontId="22" fillId="0" borderId="21" xfId="7" quotePrefix="1" applyFont="1" applyFill="1" applyBorder="1" applyAlignment="1">
      <alignment horizontal="left" vertical="center" wrapText="1"/>
    </xf>
    <xf numFmtId="0" fontId="22" fillId="0" borderId="0" xfId="7" quotePrefix="1" applyFont="1" applyFill="1" applyBorder="1" applyAlignment="1">
      <alignment horizontal="left" vertical="center" wrapText="1"/>
    </xf>
    <xf numFmtId="0" fontId="22" fillId="0" borderId="22" xfId="7" quotePrefix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 wrapText="1"/>
    </xf>
    <xf numFmtId="0" fontId="27" fillId="5" borderId="23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9" fontId="37" fillId="0" borderId="14" xfId="6" applyNumberFormat="1" applyFont="1" applyBorder="1" applyAlignment="1">
      <alignment horizontal="center" vertical="center"/>
    </xf>
    <xf numFmtId="9" fontId="37" fillId="0" borderId="13" xfId="6" applyNumberFormat="1" applyFont="1" applyBorder="1" applyAlignment="1">
      <alignment horizontal="center" vertical="center"/>
    </xf>
    <xf numFmtId="0" fontId="27" fillId="5" borderId="1" xfId="5" applyFont="1" applyFill="1" applyBorder="1" applyAlignment="1">
      <alignment horizontal="center" vertical="center"/>
    </xf>
    <xf numFmtId="0" fontId="34" fillId="10" borderId="1" xfId="5" applyFont="1" applyFill="1" applyBorder="1" applyAlignment="1">
      <alignment horizontal="center" vertical="center" wrapText="1"/>
    </xf>
    <xf numFmtId="0" fontId="14" fillId="0" borderId="14" xfId="6" applyFont="1" applyBorder="1" applyAlignment="1">
      <alignment horizontal="left" vertical="center" wrapText="1" indent="1"/>
    </xf>
    <xf numFmtId="0" fontId="14" fillId="0" borderId="13" xfId="6" applyFont="1" applyBorder="1" applyAlignment="1">
      <alignment horizontal="left" vertical="center" wrapText="1" indent="1"/>
    </xf>
    <xf numFmtId="0" fontId="14" fillId="0" borderId="1" xfId="6" applyFont="1" applyBorder="1" applyAlignment="1">
      <alignment horizontal="left" vertical="center" wrapText="1" indent="1"/>
    </xf>
    <xf numFmtId="0" fontId="33" fillId="0" borderId="14" xfId="6" applyFont="1" applyBorder="1" applyAlignment="1">
      <alignment horizontal="left" vertical="center" wrapText="1" indent="1"/>
    </xf>
    <xf numFmtId="0" fontId="33" fillId="0" borderId="13" xfId="6" applyFont="1" applyBorder="1" applyAlignment="1">
      <alignment horizontal="left" vertical="center" wrapText="1" indent="1"/>
    </xf>
    <xf numFmtId="0" fontId="27" fillId="5" borderId="15" xfId="5" applyFont="1" applyFill="1" applyBorder="1" applyAlignment="1">
      <alignment horizontal="center" vertical="center"/>
    </xf>
    <xf numFmtId="0" fontId="27" fillId="5" borderId="24" xfId="5" applyFont="1" applyFill="1" applyBorder="1" applyAlignment="1">
      <alignment horizontal="center" vertical="center"/>
    </xf>
    <xf numFmtId="0" fontId="27" fillId="5" borderId="25" xfId="5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7" fillId="5" borderId="1" xfId="6" applyFont="1" applyFill="1" applyBorder="1" applyAlignment="1">
      <alignment horizontal="center" vertical="center"/>
    </xf>
    <xf numFmtId="0" fontId="27" fillId="5" borderId="14" xfId="6" applyFont="1" applyFill="1" applyBorder="1" applyAlignment="1">
      <alignment horizontal="center" vertical="center"/>
    </xf>
    <xf numFmtId="0" fontId="27" fillId="5" borderId="13" xfId="6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49" fillId="5" borderId="13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9" fillId="5" borderId="26" xfId="0" applyFont="1" applyFill="1" applyBorder="1" applyAlignment="1">
      <alignment horizontal="center" vertical="center"/>
    </xf>
    <xf numFmtId="0" fontId="49" fillId="5" borderId="27" xfId="0" applyFont="1" applyFill="1" applyBorder="1" applyAlignment="1">
      <alignment horizontal="center" vertical="center"/>
    </xf>
    <xf numFmtId="0" fontId="49" fillId="5" borderId="28" xfId="0" applyFont="1" applyFill="1" applyBorder="1" applyAlignment="1">
      <alignment horizontal="center" vertical="center"/>
    </xf>
    <xf numFmtId="0" fontId="49" fillId="5" borderId="29" xfId="0" applyFont="1" applyFill="1" applyBorder="1" applyAlignment="1">
      <alignment horizontal="center" vertical="center"/>
    </xf>
    <xf numFmtId="0" fontId="49" fillId="5" borderId="20" xfId="0" applyFont="1" applyFill="1" applyBorder="1" applyAlignment="1">
      <alignment horizontal="center" vertical="center"/>
    </xf>
    <xf numFmtId="0" fontId="49" fillId="5" borderId="30" xfId="0" applyFont="1" applyFill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/>
    </xf>
    <xf numFmtId="0" fontId="49" fillId="5" borderId="25" xfId="4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 wrapText="1"/>
    </xf>
    <xf numFmtId="0" fontId="19" fillId="5" borderId="13" xfId="0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</cellXfs>
  <cellStyles count="10">
    <cellStyle name="Lien hypertexte" xfId="1" builtinId="8"/>
    <cellStyle name="Milliers" xfId="2" builtinId="3"/>
    <cellStyle name="Millier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2 2" xfId="6" xr:uid="{00000000-0005-0000-0000-000006000000}"/>
    <cellStyle name="Normal 2 4" xfId="9" xr:uid="{00000000-0005-0000-0000-000007000000}"/>
    <cellStyle name="Normal 4" xfId="7" xr:uid="{00000000-0005-0000-0000-000008000000}"/>
    <cellStyle name="Pourcentage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1</xdr:row>
      <xdr:rowOff>66675</xdr:rowOff>
    </xdr:from>
    <xdr:to>
      <xdr:col>4</xdr:col>
      <xdr:colOff>1533525</xdr:colOff>
      <xdr:row>3</xdr:row>
      <xdr:rowOff>171450</xdr:rowOff>
    </xdr:to>
    <xdr:pic>
      <xdr:nvPicPr>
        <xdr:cNvPr id="106621" name="Picture 2">
          <a:extLst>
            <a:ext uri="{FF2B5EF4-FFF2-40B4-BE49-F238E27FC236}">
              <a16:creationId xmlns:a16="http://schemas.microsoft.com/office/drawing/2014/main" id="{00000000-0008-0000-0000-00007DA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9050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5"/>
  <sheetViews>
    <sheetView showGridLines="0" tabSelected="1" zoomScaleNormal="100" zoomScaleSheetLayoutView="100" workbookViewId="0">
      <selection activeCell="B7" sqref="B7"/>
    </sheetView>
  </sheetViews>
  <sheetFormatPr baseColWidth="10" defaultColWidth="11.19921875" defaultRowHeight="14.25"/>
  <cols>
    <col min="1" max="1" width="1.69921875" style="1" customWidth="1"/>
    <col min="2" max="2" width="5.796875" style="1" customWidth="1"/>
    <col min="3" max="3" width="60.8984375" style="1" customWidth="1"/>
    <col min="4" max="4" width="8.3984375" style="1" customWidth="1"/>
    <col min="5" max="5" width="19.09765625" style="1" customWidth="1"/>
    <col min="6" max="6" width="1.796875" style="1" customWidth="1"/>
    <col min="7" max="8" width="11.19921875" style="1"/>
    <col min="9" max="16384" width="11.19921875" style="2"/>
  </cols>
  <sheetData>
    <row r="1" spans="2:256" ht="10.15" customHeight="1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2:256" ht="15">
      <c r="B2" s="3" t="s">
        <v>64</v>
      </c>
      <c r="C2" s="3"/>
      <c r="D2" s="3"/>
      <c r="G2" s="4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>
      <c r="B3" s="5" t="s">
        <v>24</v>
      </c>
      <c r="D3" s="6"/>
      <c r="E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>
      <c r="B4" s="5"/>
      <c r="D4" s="6"/>
      <c r="E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2:256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2:256" ht="22.7" customHeight="1">
      <c r="B6" s="8" t="s">
        <v>1</v>
      </c>
      <c r="C6" s="8" t="s">
        <v>21</v>
      </c>
      <c r="D6" s="8" t="s">
        <v>22</v>
      </c>
      <c r="E6" s="8" t="s">
        <v>23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2:256" ht="33.75" customHeight="1">
      <c r="B7" s="9">
        <v>1</v>
      </c>
      <c r="C7" s="10" t="s">
        <v>68</v>
      </c>
      <c r="D7" s="270" t="s">
        <v>22</v>
      </c>
      <c r="E7" s="126" t="s">
        <v>37</v>
      </c>
      <c r="G7" s="3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2:256" ht="33.75" customHeight="1">
      <c r="B8" s="11">
        <v>2</v>
      </c>
      <c r="C8" s="10" t="s">
        <v>109</v>
      </c>
      <c r="D8" s="165" t="s">
        <v>22</v>
      </c>
      <c r="E8" s="138" t="s">
        <v>110</v>
      </c>
      <c r="G8" s="3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2:256" ht="33.75" customHeight="1">
      <c r="B9" s="11">
        <v>3</v>
      </c>
      <c r="C9" s="10" t="s">
        <v>69</v>
      </c>
      <c r="D9" s="12" t="s">
        <v>22</v>
      </c>
      <c r="E9" s="127" t="s">
        <v>40</v>
      </c>
      <c r="G9" s="3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2:256" ht="33.75" customHeight="1">
      <c r="B10" s="11">
        <v>4</v>
      </c>
      <c r="C10" s="10" t="s">
        <v>70</v>
      </c>
      <c r="D10" s="12" t="s">
        <v>22</v>
      </c>
      <c r="E10" s="127" t="s">
        <v>30</v>
      </c>
      <c r="G10" s="3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2:256" ht="33.75" customHeight="1">
      <c r="B11" s="11">
        <v>5</v>
      </c>
      <c r="C11" s="10" t="s">
        <v>71</v>
      </c>
      <c r="D11" s="12" t="s">
        <v>22</v>
      </c>
      <c r="E11" s="127" t="s">
        <v>31</v>
      </c>
      <c r="G11" s="3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2:256" ht="33.75" customHeight="1">
      <c r="B12" s="14">
        <v>6</v>
      </c>
      <c r="C12" s="10" t="s">
        <v>90</v>
      </c>
      <c r="D12" s="12" t="s">
        <v>22</v>
      </c>
      <c r="E12" s="13" t="s">
        <v>61</v>
      </c>
      <c r="G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ht="33.75" customHeight="1">
      <c r="B13" s="170">
        <v>7</v>
      </c>
      <c r="C13" s="171" t="s">
        <v>88</v>
      </c>
      <c r="D13" s="165" t="s">
        <v>22</v>
      </c>
      <c r="E13" s="10" t="s">
        <v>77</v>
      </c>
      <c r="G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2:256" ht="33.75" customHeight="1">
      <c r="B14" s="166">
        <v>8</v>
      </c>
      <c r="C14" s="167" t="s">
        <v>76</v>
      </c>
      <c r="D14" s="168" t="s">
        <v>22</v>
      </c>
      <c r="E14" s="169" t="s">
        <v>93</v>
      </c>
      <c r="G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2:256" ht="15.75" customHeight="1">
      <c r="B15" s="2"/>
      <c r="C15" s="2"/>
      <c r="D15" s="2"/>
      <c r="E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2:256" ht="5.25" customHeight="1">
      <c r="B16" s="16"/>
      <c r="C16" s="17"/>
      <c r="D16" s="17"/>
      <c r="E16" s="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0" customFormat="1" ht="40.700000000000003" customHeight="1">
      <c r="A17" s="19"/>
      <c r="B17" s="313" t="s">
        <v>66</v>
      </c>
      <c r="C17" s="314"/>
      <c r="D17" s="314"/>
      <c r="E17" s="315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s="20" customFormat="1" ht="5.25" customHeight="1">
      <c r="A18" s="19"/>
      <c r="B18" s="21"/>
      <c r="C18" s="22"/>
      <c r="D18" s="22"/>
      <c r="E18" s="2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20" customFormat="1" ht="8.4499999999999993" customHeight="1">
      <c r="A19" s="19"/>
      <c r="B19" s="24"/>
      <c r="C19" s="25"/>
      <c r="D19" s="25"/>
      <c r="E19" s="25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  <row r="20" spans="1:256" s="20" customFormat="1" ht="12.75" customHeight="1">
      <c r="A20" s="19"/>
      <c r="B20" s="19"/>
      <c r="C20" s="19"/>
      <c r="D20" s="19"/>
      <c r="E20" s="286" t="s">
        <v>117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9" customHeight="1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9" customHeight="1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9" customHeight="1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</sheetData>
  <mergeCells count="2">
    <mergeCell ref="G7:G11"/>
    <mergeCell ref="B17:E17"/>
  </mergeCells>
  <hyperlinks>
    <hyperlink ref="D7" location="'Gesamtzahl Ärzte'!A1" display="Link" xr:uid="{00000000-0004-0000-0000-000000000000}"/>
    <hyperlink ref="D8" location="Gesundheitsregion!A1" display="Link" xr:uid="{00000000-0004-0000-0000-000001000000}"/>
    <hyperlink ref="D9" location="'SIWF-Spezialisierung'!A1" display="Link" xr:uid="{00000000-0004-0000-0000-000002000000}"/>
    <hyperlink ref="D10" location="Geschlecht!A1" display="Link" xr:uid="{00000000-0004-0000-0000-000003000000}"/>
    <hyperlink ref="D11" location="'Hausärzte - Region'!A1" display="Link" xr:uid="{00000000-0004-0000-0000-000004000000}"/>
    <hyperlink ref="D12" location="Erwerbsquote!A1" display="Link" xr:uid="{00000000-0004-0000-0000-000005000000}"/>
    <hyperlink ref="D13" location="'Anzahl Artzbesuche'!A1" display="Link" xr:uid="{00000000-0004-0000-0000-000006000000}"/>
    <hyperlink ref="D14" location="'Hausarzt-Spezialist'!A1" display="Link" xr:uid="{00000000-0004-0000-0000-000007000000}"/>
  </hyperlinks>
  <pageMargins left="0.70866141732283472" right="0.70866141732283472" top="0.31496062992125984" bottom="0.31496062992125984" header="0.31496062992125984" footer="0.31496062992125984"/>
  <pageSetup paperSize="9" scale="90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76"/>
  <sheetViews>
    <sheetView showGridLines="0" zoomScaleNormal="100" zoomScaleSheetLayoutView="100" workbookViewId="0"/>
  </sheetViews>
  <sheetFormatPr baseColWidth="10" defaultColWidth="11.19921875" defaultRowHeight="14.25"/>
  <cols>
    <col min="1" max="1" width="1.69921875" style="2" customWidth="1"/>
    <col min="2" max="2" width="8.59765625" style="2" customWidth="1"/>
    <col min="3" max="3" width="11.09765625" style="2" customWidth="1"/>
    <col min="4" max="4" width="14.5" style="2" customWidth="1"/>
    <col min="5" max="5" width="11.296875" style="2" customWidth="1"/>
    <col min="6" max="6" width="11.3984375" style="2" customWidth="1"/>
    <col min="7" max="7" width="7.3984375" style="2" customWidth="1"/>
    <col min="8" max="8" width="4.19921875" style="2" customWidth="1"/>
    <col min="9" max="10" width="11.69921875" style="2" customWidth="1"/>
    <col min="11" max="16384" width="11.19921875" style="2"/>
  </cols>
  <sheetData>
    <row r="1" spans="2:12" ht="10.15" customHeight="1"/>
    <row r="2" spans="2:12" s="20" customFormat="1" ht="27" customHeight="1">
      <c r="B2" s="317" t="s">
        <v>72</v>
      </c>
      <c r="C2" s="317"/>
      <c r="D2" s="317"/>
      <c r="E2" s="317"/>
      <c r="F2" s="317"/>
      <c r="G2" s="317"/>
    </row>
    <row r="3" spans="2:12" ht="15">
      <c r="B3" s="49"/>
      <c r="C3" s="41"/>
      <c r="D3" s="41"/>
      <c r="E3" s="26"/>
      <c r="F3" s="26"/>
      <c r="G3" s="26"/>
      <c r="H3" s="26"/>
      <c r="I3" s="95"/>
      <c r="J3" s="95"/>
      <c r="K3" s="95"/>
      <c r="L3" s="95"/>
    </row>
    <row r="4" spans="2:12" s="26" customFormat="1" ht="33" customHeight="1">
      <c r="B4" s="96" t="s">
        <v>20</v>
      </c>
      <c r="C4" s="42" t="s">
        <v>10</v>
      </c>
      <c r="D4" s="42" t="s">
        <v>38</v>
      </c>
      <c r="E4" s="42" t="s">
        <v>34</v>
      </c>
      <c r="F4" s="97" t="s">
        <v>32</v>
      </c>
      <c r="G4" s="98"/>
      <c r="H4" s="99"/>
      <c r="I4" s="100"/>
      <c r="J4" s="100"/>
      <c r="K4" s="100"/>
      <c r="L4" s="100"/>
    </row>
    <row r="5" spans="2:12" s="26" customFormat="1" ht="15.75" customHeight="1">
      <c r="B5" s="101">
        <v>1980</v>
      </c>
      <c r="C5" s="57">
        <v>223</v>
      </c>
      <c r="D5" s="81">
        <v>1.0238986202621732</v>
      </c>
      <c r="E5" s="102">
        <v>100</v>
      </c>
      <c r="F5" s="103">
        <v>217795</v>
      </c>
      <c r="G5" s="104"/>
      <c r="H5" s="99"/>
      <c r="I5" s="100"/>
      <c r="J5" s="100"/>
      <c r="K5" s="100"/>
      <c r="L5" s="100"/>
    </row>
    <row r="6" spans="2:12" s="26" customFormat="1" ht="15.75" customHeight="1">
      <c r="B6" s="105">
        <v>1981</v>
      </c>
      <c r="C6" s="106">
        <v>264</v>
      </c>
      <c r="D6" s="84">
        <v>1.2002564184166618</v>
      </c>
      <c r="E6" s="107">
        <v>118.38565022421525</v>
      </c>
      <c r="F6" s="108">
        <v>219953</v>
      </c>
      <c r="G6" s="104"/>
      <c r="H6" s="99"/>
      <c r="I6" s="99"/>
      <c r="J6" s="99"/>
    </row>
    <row r="7" spans="2:12" s="26" customFormat="1" ht="15.75" customHeight="1">
      <c r="B7" s="105">
        <v>1982</v>
      </c>
      <c r="C7" s="106">
        <v>283</v>
      </c>
      <c r="D7" s="84">
        <v>1.2709504733504589</v>
      </c>
      <c r="E7" s="107">
        <v>126.90582959641257</v>
      </c>
      <c r="F7" s="108">
        <v>222668</v>
      </c>
      <c r="G7" s="104"/>
      <c r="H7" s="99"/>
      <c r="I7" s="99"/>
      <c r="J7" s="99"/>
    </row>
    <row r="8" spans="2:12" s="26" customFormat="1" ht="15.75" customHeight="1">
      <c r="B8" s="105">
        <v>1983</v>
      </c>
      <c r="C8" s="106">
        <v>304</v>
      </c>
      <c r="D8" s="84">
        <v>1.350546882635699</v>
      </c>
      <c r="E8" s="107">
        <v>136.32286995515693</v>
      </c>
      <c r="F8" s="108">
        <v>225094</v>
      </c>
      <c r="G8" s="104"/>
      <c r="H8" s="99"/>
      <c r="I8" s="99"/>
      <c r="J8" s="99"/>
    </row>
    <row r="9" spans="2:12" s="26" customFormat="1" ht="15.75" customHeight="1">
      <c r="B9" s="105">
        <v>1984</v>
      </c>
      <c r="C9" s="106">
        <v>317</v>
      </c>
      <c r="D9" s="84">
        <v>1.3947921891637407</v>
      </c>
      <c r="E9" s="107">
        <v>142.152466367713</v>
      </c>
      <c r="F9" s="108">
        <v>227274</v>
      </c>
      <c r="G9" s="104"/>
      <c r="H9" s="99"/>
      <c r="I9" s="99"/>
      <c r="J9" s="99"/>
    </row>
    <row r="10" spans="2:12" s="26" customFormat="1" ht="15.75" customHeight="1">
      <c r="B10" s="105">
        <v>1985</v>
      </c>
      <c r="C10" s="106">
        <v>341</v>
      </c>
      <c r="D10" s="84">
        <v>1.4860330326404323</v>
      </c>
      <c r="E10" s="107">
        <v>152.91479820627802</v>
      </c>
      <c r="F10" s="108">
        <v>229470</v>
      </c>
      <c r="G10" s="104"/>
      <c r="H10" s="99"/>
      <c r="I10" s="99"/>
      <c r="J10" s="99"/>
    </row>
    <row r="11" spans="2:12" s="26" customFormat="1" ht="15.75" customHeight="1">
      <c r="B11" s="105">
        <v>1986</v>
      </c>
      <c r="C11" s="106">
        <v>355</v>
      </c>
      <c r="D11" s="84">
        <v>1.526553429370028</v>
      </c>
      <c r="E11" s="107">
        <v>159.19282511210761</v>
      </c>
      <c r="F11" s="108">
        <v>232550</v>
      </c>
      <c r="G11" s="104"/>
      <c r="H11" s="99"/>
      <c r="I11" s="99"/>
      <c r="J11" s="99"/>
    </row>
    <row r="12" spans="2:12" s="26" customFormat="1" ht="15.75" customHeight="1">
      <c r="B12" s="105">
        <v>1987</v>
      </c>
      <c r="C12" s="106">
        <v>370</v>
      </c>
      <c r="D12" s="84">
        <v>1.5718594672670887</v>
      </c>
      <c r="E12" s="107">
        <v>165.91928251121075</v>
      </c>
      <c r="F12" s="108">
        <v>235390</v>
      </c>
      <c r="G12" s="104"/>
      <c r="H12" s="99"/>
      <c r="I12" s="99"/>
      <c r="J12" s="99"/>
    </row>
    <row r="13" spans="2:12" s="26" customFormat="1" ht="15.75" customHeight="1">
      <c r="B13" s="105">
        <v>1988</v>
      </c>
      <c r="C13" s="118">
        <v>384</v>
      </c>
      <c r="D13" s="84">
        <v>1.6063719420367457</v>
      </c>
      <c r="E13" s="107">
        <v>172.19730941704037</v>
      </c>
      <c r="F13" s="108">
        <v>239048</v>
      </c>
      <c r="G13" s="104"/>
      <c r="H13" s="99"/>
      <c r="I13" s="99"/>
      <c r="J13" s="99"/>
    </row>
    <row r="14" spans="2:12" s="26" customFormat="1" ht="15.75" customHeight="1">
      <c r="B14" s="105">
        <v>1989</v>
      </c>
      <c r="C14" s="106">
        <v>398</v>
      </c>
      <c r="D14" s="84">
        <v>1.6331220122689316</v>
      </c>
      <c r="E14" s="107">
        <v>178.47533632286996</v>
      </c>
      <c r="F14" s="108">
        <v>243705</v>
      </c>
      <c r="G14" s="104"/>
      <c r="H14" s="99"/>
      <c r="I14" s="99"/>
      <c r="J14" s="99"/>
    </row>
    <row r="15" spans="2:12" s="26" customFormat="1" ht="15.75" customHeight="1">
      <c r="B15" s="105">
        <v>1990</v>
      </c>
      <c r="C15" s="106">
        <v>403</v>
      </c>
      <c r="D15" s="84">
        <v>1.6131808483810148</v>
      </c>
      <c r="E15" s="107">
        <v>180.71748878923768</v>
      </c>
      <c r="F15" s="108">
        <v>249817</v>
      </c>
      <c r="G15" s="104"/>
      <c r="H15" s="99"/>
      <c r="I15" s="99"/>
      <c r="J15" s="99"/>
    </row>
    <row r="16" spans="2:12" s="26" customFormat="1" ht="15.75" customHeight="1">
      <c r="B16" s="105">
        <v>1991</v>
      </c>
      <c r="C16" s="106">
        <v>426</v>
      </c>
      <c r="D16" s="84">
        <v>1.6528925619834711</v>
      </c>
      <c r="E16" s="107">
        <v>191.03139013452915</v>
      </c>
      <c r="F16" s="108">
        <v>257730</v>
      </c>
      <c r="G16" s="104"/>
      <c r="H16" s="99"/>
      <c r="I16" s="99"/>
      <c r="J16" s="99"/>
    </row>
    <row r="17" spans="2:16" s="26" customFormat="1" ht="15.75" customHeight="1">
      <c r="B17" s="105">
        <v>1992</v>
      </c>
      <c r="C17" s="106">
        <v>434</v>
      </c>
      <c r="D17" s="84">
        <v>1.6540327528974155</v>
      </c>
      <c r="E17" s="107">
        <v>194.61883408071751</v>
      </c>
      <c r="F17" s="108">
        <v>262389</v>
      </c>
      <c r="G17" s="104"/>
      <c r="H17" s="99"/>
      <c r="I17" s="99"/>
      <c r="J17" s="99"/>
    </row>
    <row r="18" spans="2:16" s="26" customFormat="1" ht="15.75" customHeight="1">
      <c r="B18" s="105">
        <v>1993</v>
      </c>
      <c r="C18" s="106">
        <v>452</v>
      </c>
      <c r="D18" s="84">
        <v>1.6947055449115718</v>
      </c>
      <c r="E18" s="107">
        <v>202.69058295964126</v>
      </c>
      <c r="F18" s="108">
        <v>266713</v>
      </c>
      <c r="G18" s="104"/>
      <c r="H18" s="99"/>
      <c r="I18" s="99"/>
      <c r="J18" s="99"/>
    </row>
    <row r="19" spans="2:16" s="26" customFormat="1" ht="15.75" customHeight="1">
      <c r="B19" s="105">
        <v>1994</v>
      </c>
      <c r="C19" s="106">
        <v>461</v>
      </c>
      <c r="D19" s="84">
        <v>1.7115849425078247</v>
      </c>
      <c r="E19" s="107">
        <v>206.7</v>
      </c>
      <c r="F19" s="108">
        <v>269341</v>
      </c>
      <c r="G19" s="104"/>
      <c r="H19" s="99"/>
      <c r="I19" s="99"/>
      <c r="J19" s="99"/>
    </row>
    <row r="20" spans="2:16" s="26" customFormat="1" ht="15.75" customHeight="1">
      <c r="B20" s="105">
        <v>1995</v>
      </c>
      <c r="C20" s="106">
        <v>470</v>
      </c>
      <c r="D20" s="84">
        <v>1.7324570295365493</v>
      </c>
      <c r="E20" s="107">
        <v>210.76233183856502</v>
      </c>
      <c r="F20" s="108">
        <v>271291</v>
      </c>
      <c r="G20" s="104"/>
      <c r="H20" s="99"/>
      <c r="I20" s="99"/>
      <c r="J20" s="99"/>
    </row>
    <row r="21" spans="2:16" s="26" customFormat="1" ht="15.75" customHeight="1">
      <c r="B21" s="105">
        <v>1996</v>
      </c>
      <c r="C21" s="106">
        <v>478</v>
      </c>
      <c r="D21" s="84">
        <v>1.7553201255898501</v>
      </c>
      <c r="E21" s="107">
        <v>214.34977578475335</v>
      </c>
      <c r="F21" s="108">
        <v>272315</v>
      </c>
      <c r="G21" s="104"/>
      <c r="H21" s="99"/>
      <c r="I21" s="99"/>
      <c r="J21" s="99"/>
    </row>
    <row r="22" spans="2:16" s="26" customFormat="1" ht="15.75" customHeight="1">
      <c r="B22" s="105">
        <v>1997</v>
      </c>
      <c r="C22" s="106">
        <v>472</v>
      </c>
      <c r="D22" s="84">
        <v>1.7266481808005503</v>
      </c>
      <c r="E22" s="107">
        <v>211.65919282511209</v>
      </c>
      <c r="F22" s="108">
        <v>273362</v>
      </c>
      <c r="G22" s="104"/>
      <c r="H22" s="99"/>
      <c r="I22" s="99"/>
      <c r="J22" s="99"/>
    </row>
    <row r="23" spans="2:16" s="26" customFormat="1" ht="15.75" customHeight="1">
      <c r="B23" s="105">
        <v>1998</v>
      </c>
      <c r="C23" s="106">
        <v>473</v>
      </c>
      <c r="D23" s="84">
        <v>1.730306333725975</v>
      </c>
      <c r="E23" s="107">
        <v>212.10762331838566</v>
      </c>
      <c r="F23" s="108">
        <v>273362</v>
      </c>
      <c r="G23" s="104"/>
      <c r="H23" s="99"/>
      <c r="I23" s="99"/>
      <c r="J23" s="99"/>
    </row>
    <row r="24" spans="2:16" s="26" customFormat="1" ht="15.75" customHeight="1">
      <c r="B24" s="105">
        <v>1999</v>
      </c>
      <c r="C24" s="106">
        <v>489</v>
      </c>
      <c r="D24" s="84">
        <v>1.7816933738495506</v>
      </c>
      <c r="E24" s="107">
        <v>219.28251121076232</v>
      </c>
      <c r="F24" s="108">
        <v>274458</v>
      </c>
      <c r="G24" s="104"/>
      <c r="H24" s="99"/>
      <c r="I24" s="99"/>
      <c r="J24" s="99"/>
    </row>
    <row r="25" spans="2:16" s="26" customFormat="1" ht="15.75" customHeight="1">
      <c r="B25" s="105">
        <v>2000</v>
      </c>
      <c r="C25" s="106">
        <v>496</v>
      </c>
      <c r="D25" s="84">
        <v>1.7959952203353007</v>
      </c>
      <c r="E25" s="107">
        <v>222.42152466367716</v>
      </c>
      <c r="F25" s="108">
        <v>276170</v>
      </c>
      <c r="G25" s="104"/>
      <c r="H25" s="99"/>
      <c r="I25" s="99"/>
      <c r="J25" s="99"/>
    </row>
    <row r="26" spans="2:16" s="26" customFormat="1" ht="15.75" customHeight="1">
      <c r="B26" s="105">
        <v>2001</v>
      </c>
      <c r="C26" s="106">
        <v>527</v>
      </c>
      <c r="D26" s="84">
        <v>1.8928305898663524</v>
      </c>
      <c r="E26" s="107">
        <v>236.32286995515693</v>
      </c>
      <c r="F26" s="108">
        <v>278419</v>
      </c>
      <c r="G26" s="104"/>
      <c r="H26" s="99"/>
      <c r="I26" s="99"/>
      <c r="J26" s="99"/>
      <c r="K26" s="99"/>
      <c r="L26" s="99"/>
      <c r="M26" s="99"/>
      <c r="N26" s="99"/>
      <c r="O26" s="99"/>
      <c r="P26" s="99"/>
    </row>
    <row r="27" spans="2:16" s="26" customFormat="1" ht="15.75" customHeight="1">
      <c r="B27" s="105">
        <v>2002</v>
      </c>
      <c r="C27" s="106">
        <v>529</v>
      </c>
      <c r="D27" s="84">
        <v>1.880253780945103</v>
      </c>
      <c r="E27" s="107">
        <v>237.21973094170403</v>
      </c>
      <c r="F27" s="108">
        <v>281345</v>
      </c>
      <c r="G27" s="104"/>
      <c r="H27" s="99"/>
      <c r="I27" s="99"/>
      <c r="J27" s="99"/>
      <c r="K27" s="99"/>
      <c r="L27" s="99"/>
      <c r="M27" s="99"/>
      <c r="N27" s="99"/>
      <c r="O27" s="99"/>
      <c r="P27" s="99"/>
    </row>
    <row r="28" spans="2:16" s="26" customFormat="1" ht="15.75" customHeight="1">
      <c r="B28" s="105">
        <v>2003</v>
      </c>
      <c r="C28" s="106">
        <v>536</v>
      </c>
      <c r="D28" s="84">
        <v>1.8806489642396003</v>
      </c>
      <c r="E28" s="107">
        <v>240.35874439461881</v>
      </c>
      <c r="F28" s="108">
        <v>285008</v>
      </c>
      <c r="G28" s="104"/>
      <c r="H28" s="99"/>
      <c r="I28" s="99"/>
      <c r="J28" s="99"/>
      <c r="K28" s="99"/>
      <c r="L28" s="99"/>
      <c r="M28" s="99"/>
      <c r="N28" s="99"/>
      <c r="O28" s="99"/>
      <c r="P28" s="99"/>
    </row>
    <row r="29" spans="2:16" s="26" customFormat="1" ht="15.75" customHeight="1">
      <c r="B29" s="105">
        <v>2004</v>
      </c>
      <c r="C29" s="106">
        <v>551</v>
      </c>
      <c r="D29" s="84">
        <v>1.9133538906019945</v>
      </c>
      <c r="E29" s="107">
        <v>247.08520179372195</v>
      </c>
      <c r="F29" s="108">
        <v>287976</v>
      </c>
      <c r="G29" s="104"/>
      <c r="H29" s="99"/>
      <c r="I29" s="99"/>
      <c r="J29" s="99"/>
      <c r="K29" s="99"/>
      <c r="L29" s="99"/>
      <c r="M29" s="99"/>
      <c r="N29" s="99"/>
      <c r="O29" s="99"/>
      <c r="P29" s="99"/>
    </row>
    <row r="30" spans="2:16" s="26" customFormat="1" ht="15.75" customHeight="1">
      <c r="B30" s="105">
        <v>2005</v>
      </c>
      <c r="C30" s="106">
        <v>588</v>
      </c>
      <c r="D30" s="84">
        <v>2.0166337991940324</v>
      </c>
      <c r="E30" s="107">
        <v>263.67713004484307</v>
      </c>
      <c r="F30" s="108">
        <v>291575</v>
      </c>
      <c r="G30" s="104"/>
      <c r="H30" s="99"/>
      <c r="I30" s="99"/>
      <c r="J30" s="99"/>
      <c r="K30" s="99"/>
      <c r="L30" s="99"/>
      <c r="M30" s="99"/>
      <c r="N30" s="99"/>
      <c r="O30" s="99"/>
      <c r="P30" s="99"/>
    </row>
    <row r="31" spans="2:16" s="26" customFormat="1" ht="15.75" customHeight="1">
      <c r="B31" s="105">
        <v>2006</v>
      </c>
      <c r="C31" s="106">
        <v>596</v>
      </c>
      <c r="D31" s="84">
        <v>2.0230272090370933</v>
      </c>
      <c r="E31" s="107">
        <v>267.2645739910314</v>
      </c>
      <c r="F31" s="108">
        <v>294608</v>
      </c>
      <c r="G31" s="104"/>
      <c r="H31" s="99"/>
      <c r="I31" s="99"/>
      <c r="J31" s="99"/>
      <c r="K31" s="99"/>
      <c r="L31" s="99"/>
      <c r="M31" s="99"/>
      <c r="N31" s="99"/>
      <c r="O31" s="99"/>
      <c r="P31" s="99"/>
    </row>
    <row r="32" spans="2:16" s="26" customFormat="1" ht="15.75" customHeight="1">
      <c r="B32" s="105">
        <v>2007</v>
      </c>
      <c r="C32" s="106">
        <v>608</v>
      </c>
      <c r="D32" s="84">
        <v>2.0363051778417844</v>
      </c>
      <c r="E32" s="107">
        <v>272.64573991031386</v>
      </c>
      <c r="F32" s="108">
        <v>298580</v>
      </c>
      <c r="G32" s="104"/>
      <c r="H32" s="99"/>
      <c r="I32" s="99"/>
      <c r="J32" s="99"/>
      <c r="K32" s="99"/>
      <c r="L32" s="99"/>
      <c r="M32" s="99"/>
      <c r="N32" s="99"/>
      <c r="O32" s="99"/>
      <c r="P32" s="99"/>
    </row>
    <row r="33" spans="2:16" s="26" customFormat="1" ht="15.75" customHeight="1">
      <c r="B33" s="105">
        <v>2008</v>
      </c>
      <c r="C33" s="106">
        <v>628</v>
      </c>
      <c r="D33" s="84">
        <v>2.0709600614692603</v>
      </c>
      <c r="E33" s="107">
        <v>281.61434977578477</v>
      </c>
      <c r="F33" s="108">
        <v>303241</v>
      </c>
      <c r="G33" s="104"/>
      <c r="H33" s="99"/>
      <c r="I33" s="99"/>
      <c r="J33" s="99"/>
      <c r="K33" s="99"/>
      <c r="L33" s="99"/>
      <c r="M33" s="99"/>
      <c r="N33" s="99"/>
      <c r="O33" s="99"/>
      <c r="P33" s="99"/>
    </row>
    <row r="34" spans="2:16" s="26" customFormat="1" ht="15.75" customHeight="1">
      <c r="B34" s="109">
        <v>2009</v>
      </c>
      <c r="C34" s="110">
        <v>663</v>
      </c>
      <c r="D34" s="87">
        <v>2.1568550905683948</v>
      </c>
      <c r="E34" s="111">
        <v>297.30941704035871</v>
      </c>
      <c r="F34" s="112">
        <v>307392</v>
      </c>
      <c r="G34" s="104"/>
      <c r="H34" s="99"/>
      <c r="I34" s="99"/>
      <c r="J34" s="99"/>
      <c r="K34" s="99"/>
      <c r="L34" s="99"/>
      <c r="M34" s="99"/>
      <c r="N34" s="99"/>
      <c r="O34" s="99"/>
      <c r="P34" s="99"/>
    </row>
    <row r="35" spans="2:16" s="26" customFormat="1" ht="15.75" customHeight="1">
      <c r="B35" s="109">
        <v>2010</v>
      </c>
      <c r="C35" s="110">
        <v>687</v>
      </c>
      <c r="D35" s="87">
        <v>2.1971063437847795</v>
      </c>
      <c r="E35" s="111">
        <v>308.07174887892376</v>
      </c>
      <c r="F35" s="112">
        <v>312684</v>
      </c>
      <c r="G35" s="104"/>
      <c r="H35" s="99"/>
      <c r="I35" s="99"/>
      <c r="J35" s="99"/>
      <c r="K35" s="99"/>
      <c r="L35" s="99"/>
      <c r="M35" s="99"/>
      <c r="N35" s="99"/>
      <c r="O35" s="99"/>
      <c r="P35" s="99"/>
    </row>
    <row r="36" spans="2:16" s="26" customFormat="1" ht="15.75" customHeight="1">
      <c r="B36" s="109">
        <v>2011</v>
      </c>
      <c r="C36" s="110">
        <v>705</v>
      </c>
      <c r="D36" s="87">
        <v>2.2238204288661354</v>
      </c>
      <c r="E36" s="111">
        <v>316.14349775784751</v>
      </c>
      <c r="F36" s="112">
        <v>317022</v>
      </c>
      <c r="G36" s="104"/>
      <c r="H36" s="99"/>
      <c r="I36" s="99"/>
      <c r="J36" s="99"/>
      <c r="K36" s="99"/>
      <c r="L36" s="99"/>
      <c r="M36" s="99"/>
      <c r="N36" s="99"/>
      <c r="O36" s="99"/>
      <c r="P36" s="99"/>
    </row>
    <row r="37" spans="2:16" s="26" customFormat="1" ht="15.75" customHeight="1">
      <c r="B37" s="109">
        <v>2012</v>
      </c>
      <c r="C37" s="110">
        <v>755</v>
      </c>
      <c r="D37" s="87">
        <v>2.3466736289831287</v>
      </c>
      <c r="E37" s="111">
        <v>338.56502242152465</v>
      </c>
      <c r="F37" s="112">
        <v>321732</v>
      </c>
      <c r="G37" s="104"/>
      <c r="H37" s="99"/>
      <c r="I37" s="99"/>
      <c r="J37" s="99"/>
      <c r="K37" s="99"/>
      <c r="L37" s="99"/>
      <c r="M37" s="99"/>
      <c r="N37" s="99"/>
      <c r="O37" s="99"/>
      <c r="P37" s="99"/>
    </row>
    <row r="38" spans="2:16" s="26" customFormat="1" ht="15.75" customHeight="1">
      <c r="B38" s="109">
        <v>2013</v>
      </c>
      <c r="C38" s="110">
        <v>829</v>
      </c>
      <c r="D38" s="87">
        <v>2.5389574030518802</v>
      </c>
      <c r="E38" s="111">
        <v>371.74887892376682</v>
      </c>
      <c r="F38" s="112">
        <v>326511.97653159703</v>
      </c>
      <c r="G38" s="104"/>
      <c r="H38" s="99"/>
      <c r="I38" s="99"/>
      <c r="J38" s="99"/>
    </row>
    <row r="39" spans="2:16" s="26" customFormat="1" ht="15.75" customHeight="1">
      <c r="B39" s="109">
        <v>2014</v>
      </c>
      <c r="C39" s="110">
        <v>865</v>
      </c>
      <c r="D39" s="87">
        <v>2.6072829097880112</v>
      </c>
      <c r="E39" s="111">
        <v>387.89237668161434</v>
      </c>
      <c r="F39" s="112">
        <v>331763</v>
      </c>
      <c r="G39" s="104"/>
      <c r="H39" s="99"/>
      <c r="I39" s="99"/>
      <c r="J39" s="99"/>
    </row>
    <row r="40" spans="2:16" s="26" customFormat="1" ht="15.75" customHeight="1">
      <c r="B40" s="109">
        <v>2015</v>
      </c>
      <c r="C40" s="110">
        <v>917</v>
      </c>
      <c r="D40" s="87">
        <v>2.7316381488012964</v>
      </c>
      <c r="E40" s="111">
        <v>411.21076233183851</v>
      </c>
      <c r="F40" s="112">
        <v>335696</v>
      </c>
      <c r="G40" s="104"/>
      <c r="H40" s="99"/>
      <c r="I40" s="99"/>
      <c r="J40" s="99"/>
    </row>
    <row r="41" spans="2:16" s="26" customFormat="1" ht="15.75" customHeight="1">
      <c r="B41" s="109">
        <v>2016</v>
      </c>
      <c r="C41" s="110">
        <v>993</v>
      </c>
      <c r="D41" s="87">
        <v>2.93</v>
      </c>
      <c r="E41" s="111">
        <v>445.3</v>
      </c>
      <c r="F41" s="137">
        <v>339176</v>
      </c>
      <c r="G41" s="116"/>
      <c r="H41" s="99"/>
      <c r="I41" s="99"/>
      <c r="J41" s="99"/>
    </row>
    <row r="42" spans="2:16" s="64" customFormat="1" ht="15.75" customHeight="1">
      <c r="B42" s="109">
        <v>2017</v>
      </c>
      <c r="C42" s="159">
        <v>1076</v>
      </c>
      <c r="D42" s="158">
        <v>3.14</v>
      </c>
      <c r="E42" s="160">
        <v>482.5</v>
      </c>
      <c r="F42" s="161">
        <v>342692</v>
      </c>
      <c r="G42" s="116"/>
      <c r="H42" s="99"/>
      <c r="I42" s="99"/>
      <c r="J42" s="99"/>
    </row>
    <row r="43" spans="2:16" s="64" customFormat="1" ht="15.75" customHeight="1">
      <c r="B43" s="173">
        <v>2018</v>
      </c>
      <c r="C43" s="174">
        <v>1100</v>
      </c>
      <c r="D43" s="158">
        <v>3.1980927737640101</v>
      </c>
      <c r="E43" s="160">
        <v>493.27354260089686</v>
      </c>
      <c r="F43" s="174">
        <v>343955</v>
      </c>
      <c r="G43" s="116"/>
      <c r="H43" s="99"/>
      <c r="I43" s="99"/>
      <c r="J43" s="99"/>
    </row>
    <row r="44" spans="2:16" s="64" customFormat="1" ht="15.75" customHeight="1">
      <c r="B44" s="173">
        <v>2019</v>
      </c>
      <c r="C44" s="174">
        <v>1138</v>
      </c>
      <c r="D44" s="158">
        <v>3.2935388177411187</v>
      </c>
      <c r="E44" s="160">
        <v>510.31390134529147</v>
      </c>
      <c r="F44" s="174">
        <v>345525</v>
      </c>
      <c r="G44" s="116"/>
      <c r="H44" s="99"/>
      <c r="I44" s="99"/>
      <c r="J44" s="99"/>
    </row>
    <row r="45" spans="2:16" s="272" customFormat="1" ht="15.75" customHeight="1">
      <c r="B45" s="173">
        <v>2020</v>
      </c>
      <c r="C45" s="174">
        <v>1153</v>
      </c>
      <c r="D45" s="158">
        <v>3.3084363692708525</v>
      </c>
      <c r="E45" s="160">
        <v>517.04035874439467</v>
      </c>
      <c r="F45" s="174">
        <v>348503</v>
      </c>
      <c r="G45" s="271"/>
      <c r="I45" s="273"/>
      <c r="J45" s="274"/>
    </row>
    <row r="46" spans="2:16" s="272" customFormat="1" ht="15.75" customHeight="1">
      <c r="B46" s="173">
        <v>2021</v>
      </c>
      <c r="C46" s="174">
        <v>1200</v>
      </c>
      <c r="D46" s="158">
        <v>3.3974219229974323</v>
      </c>
      <c r="E46" s="160">
        <v>538.11659192825118</v>
      </c>
      <c r="F46" s="174">
        <v>353209</v>
      </c>
      <c r="G46" s="271"/>
      <c r="I46" s="273"/>
      <c r="J46" s="274"/>
    </row>
    <row r="47" spans="2:16" s="272" customFormat="1" ht="15.75" customHeight="1">
      <c r="B47" s="287">
        <v>2022</v>
      </c>
      <c r="C47" s="174">
        <v>1231</v>
      </c>
      <c r="D47" s="288">
        <v>3.4454576496996774</v>
      </c>
      <c r="E47" s="289">
        <v>552.01793721973092</v>
      </c>
      <c r="F47" s="174">
        <v>357282</v>
      </c>
      <c r="G47" s="271"/>
      <c r="I47" s="273"/>
      <c r="J47" s="274"/>
    </row>
    <row r="48" spans="2:16" s="277" customFormat="1" ht="15.75" customHeight="1">
      <c r="B48" s="290" t="s">
        <v>119</v>
      </c>
      <c r="C48" s="175">
        <v>1296</v>
      </c>
      <c r="D48" s="291">
        <v>3.6045288813308809</v>
      </c>
      <c r="E48" s="292">
        <v>581.16591928251125</v>
      </c>
      <c r="F48" s="133">
        <v>359547.6808945653</v>
      </c>
      <c r="G48" s="275"/>
      <c r="H48" s="274"/>
      <c r="I48" s="276"/>
      <c r="J48" s="274"/>
    </row>
    <row r="49" spans="2:10" s="31" customFormat="1" ht="5.25" customHeight="1">
      <c r="B49" s="33"/>
      <c r="D49" s="32"/>
      <c r="E49" s="32"/>
    </row>
    <row r="50" spans="2:10" s="29" customFormat="1" ht="11.25">
      <c r="B50" s="30" t="s">
        <v>114</v>
      </c>
      <c r="C50" s="90"/>
      <c r="D50" s="89"/>
      <c r="E50" s="89"/>
      <c r="F50" s="90"/>
      <c r="G50" s="90"/>
      <c r="H50" s="90"/>
      <c r="I50" s="90"/>
      <c r="J50" s="90"/>
    </row>
    <row r="51" spans="2:10" s="31" customFormat="1" ht="5.25" customHeight="1">
      <c r="B51" s="33"/>
      <c r="D51" s="32"/>
      <c r="E51" s="32"/>
    </row>
    <row r="52" spans="2:10" s="62" customFormat="1" ht="12.2" customHeight="1">
      <c r="B52" s="155" t="s">
        <v>118</v>
      </c>
      <c r="C52" s="91"/>
      <c r="D52" s="128"/>
      <c r="F52" s="91"/>
      <c r="G52" s="91"/>
      <c r="H52" s="91"/>
      <c r="I52" s="91"/>
      <c r="J52" s="91"/>
    </row>
    <row r="53" spans="2:10" s="31" customFormat="1" ht="5.25" customHeight="1">
      <c r="B53" s="33"/>
      <c r="D53" s="32"/>
      <c r="E53" s="32"/>
    </row>
    <row r="54" spans="2:10" s="29" customFormat="1" ht="12.2" customHeight="1">
      <c r="B54" s="33" t="s">
        <v>58</v>
      </c>
      <c r="C54" s="31"/>
      <c r="D54" s="32"/>
      <c r="E54" s="32"/>
      <c r="F54" s="31"/>
      <c r="G54" s="31"/>
      <c r="H54" s="31"/>
      <c r="I54" s="31"/>
      <c r="J54" s="31"/>
    </row>
    <row r="55" spans="2:10" s="31" customFormat="1" ht="5.25" customHeight="1">
      <c r="B55" s="33"/>
      <c r="D55" s="32"/>
      <c r="E55" s="32"/>
    </row>
    <row r="56" spans="2:10" s="62" customFormat="1" ht="27.75" customHeight="1">
      <c r="B56" s="316" t="s">
        <v>120</v>
      </c>
      <c r="C56" s="316"/>
      <c r="D56" s="316"/>
      <c r="E56" s="316"/>
      <c r="F56" s="316"/>
      <c r="G56" s="113"/>
      <c r="H56" s="113"/>
      <c r="I56" s="113"/>
      <c r="J56" s="113"/>
    </row>
    <row r="57" spans="2:10" s="31" customFormat="1" ht="5.25" customHeight="1">
      <c r="B57" s="33"/>
      <c r="D57" s="32"/>
      <c r="E57" s="32"/>
    </row>
    <row r="58" spans="2:10" s="29" customFormat="1" ht="12">
      <c r="B58" s="34" t="s">
        <v>67</v>
      </c>
      <c r="C58" s="48"/>
      <c r="D58" s="48"/>
      <c r="E58" s="48"/>
      <c r="F58" s="48"/>
      <c r="G58" s="48"/>
      <c r="H58" s="31"/>
      <c r="I58" s="31"/>
      <c r="J58" s="31"/>
    </row>
    <row r="61" spans="2:10">
      <c r="B61" s="29"/>
      <c r="C61" s="29"/>
    </row>
    <row r="76" spans="2:5" s="31" customFormat="1" ht="5.25" customHeight="1">
      <c r="B76" s="33"/>
      <c r="D76" s="32"/>
      <c r="E76" s="32"/>
    </row>
  </sheetData>
  <mergeCells count="2">
    <mergeCell ref="B56:F56"/>
    <mergeCell ref="B2:G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&amp;L&amp;8&amp;G&amp;C&amp;8Gesundheitsberufe - Statistik der zugelassenen Ärzte</oddHeader>
    <oddFooter>&amp;L&amp;8&amp;O&amp;A&amp;C&amp;8&amp;P&amp;R&amp;8&amp;F</oddFooter>
  </headerFooter>
  <rowBreaks count="1" manualBreakCount="1">
    <brk id="5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24"/>
  <sheetViews>
    <sheetView showGridLines="0" zoomScaleNormal="100" zoomScaleSheetLayoutView="100" workbookViewId="0"/>
  </sheetViews>
  <sheetFormatPr baseColWidth="10" defaultColWidth="11.19921875" defaultRowHeight="12.75"/>
  <cols>
    <col min="1" max="1" width="1.69921875" style="26" customWidth="1"/>
    <col min="2" max="2" width="8" style="26" customWidth="1"/>
    <col min="3" max="3" width="10.09765625" style="26" customWidth="1"/>
    <col min="4" max="6" width="9.09765625" style="26" customWidth="1"/>
    <col min="7" max="8" width="9.5" style="26" customWidth="1"/>
    <col min="9" max="10" width="9.09765625" style="26" customWidth="1"/>
    <col min="11" max="12" width="7.8984375" style="26" customWidth="1"/>
    <col min="13" max="13" width="8.5" style="26" bestFit="1" customWidth="1"/>
    <col min="14" max="16" width="7.8984375" style="26" customWidth="1"/>
    <col min="17" max="19" width="8.59765625" style="26" customWidth="1"/>
    <col min="20" max="20" width="7.8984375" style="26" customWidth="1"/>
    <col min="21" max="21" width="11.19921875" style="26"/>
    <col min="22" max="29" width="8.19921875" style="26" customWidth="1"/>
    <col min="30" max="16384" width="11.19921875" style="26"/>
  </cols>
  <sheetData>
    <row r="1" spans="2:29" ht="10.15" customHeight="1"/>
    <row r="2" spans="2:29" s="64" customFormat="1" ht="15" customHeight="1">
      <c r="B2" s="318" t="s">
        <v>111</v>
      </c>
      <c r="C2" s="318"/>
      <c r="D2" s="318"/>
      <c r="E2" s="318"/>
      <c r="F2" s="318"/>
      <c r="G2" s="318"/>
      <c r="H2" s="318"/>
      <c r="I2" s="318"/>
      <c r="J2" s="318"/>
      <c r="T2" s="65"/>
    </row>
    <row r="3" spans="2:29" ht="14.25" customHeight="1">
      <c r="B3" s="318"/>
      <c r="C3" s="318"/>
      <c r="D3" s="318"/>
      <c r="E3" s="318"/>
      <c r="F3" s="318"/>
      <c r="G3" s="318"/>
      <c r="H3" s="318"/>
      <c r="I3" s="318"/>
      <c r="J3" s="318"/>
    </row>
    <row r="4" spans="2:29" s="122" customFormat="1" ht="14.25" customHeight="1">
      <c r="B4" s="123"/>
      <c r="C4" s="124"/>
      <c r="D4" s="124"/>
      <c r="E4" s="124"/>
      <c r="F4" s="124"/>
      <c r="G4" s="124"/>
      <c r="H4" s="124"/>
      <c r="I4" s="124"/>
      <c r="J4" s="124"/>
    </row>
    <row r="5" spans="2:29" ht="14.25" customHeight="1">
      <c r="B5" s="320" t="s">
        <v>20</v>
      </c>
      <c r="C5" s="330" t="s">
        <v>10</v>
      </c>
      <c r="D5" s="331"/>
      <c r="E5" s="331"/>
      <c r="F5" s="331"/>
      <c r="G5" s="331"/>
      <c r="H5" s="331"/>
      <c r="I5" s="331"/>
      <c r="J5" s="332"/>
    </row>
    <row r="6" spans="2:29" s="66" customFormat="1" ht="15.75" customHeight="1">
      <c r="B6" s="329"/>
      <c r="C6" s="320" t="s">
        <v>96</v>
      </c>
      <c r="D6" s="325" t="s">
        <v>18</v>
      </c>
      <c r="E6" s="326"/>
      <c r="F6" s="327"/>
      <c r="G6" s="325" t="s">
        <v>19</v>
      </c>
      <c r="H6" s="326"/>
      <c r="I6" s="327"/>
      <c r="J6" s="121"/>
      <c r="K6" s="26"/>
      <c r="U6" s="26"/>
      <c r="V6" s="67"/>
      <c r="W6" s="67"/>
      <c r="X6" s="67"/>
      <c r="Y6" s="67"/>
      <c r="Z6" s="67"/>
      <c r="AA6" s="67"/>
      <c r="AB6" s="67"/>
      <c r="AC6" s="67"/>
    </row>
    <row r="7" spans="2:29" s="66" customFormat="1" ht="15.75" customHeight="1">
      <c r="B7" s="321"/>
      <c r="C7" s="321"/>
      <c r="D7" s="121" t="s">
        <v>97</v>
      </c>
      <c r="E7" s="121" t="s">
        <v>98</v>
      </c>
      <c r="F7" s="121" t="s">
        <v>0</v>
      </c>
      <c r="G7" s="121" t="s">
        <v>99</v>
      </c>
      <c r="H7" s="121" t="s">
        <v>100</v>
      </c>
      <c r="I7" s="121" t="s">
        <v>0</v>
      </c>
      <c r="J7" s="121" t="s">
        <v>0</v>
      </c>
      <c r="K7" s="26"/>
      <c r="U7" s="26"/>
      <c r="V7" s="67"/>
      <c r="W7" s="67"/>
      <c r="X7" s="67"/>
      <c r="Y7" s="67"/>
      <c r="Z7" s="67"/>
      <c r="AA7" s="67"/>
      <c r="AB7" s="67"/>
      <c r="AC7" s="67"/>
    </row>
    <row r="8" spans="2:29" ht="15.75" customHeight="1">
      <c r="B8" s="68">
        <v>1993</v>
      </c>
      <c r="C8" s="176">
        <v>100</v>
      </c>
      <c r="D8" s="69">
        <v>76</v>
      </c>
      <c r="E8" s="70">
        <v>162</v>
      </c>
      <c r="F8" s="176">
        <v>238</v>
      </c>
      <c r="G8" s="69">
        <v>55</v>
      </c>
      <c r="H8" s="69">
        <v>59</v>
      </c>
      <c r="I8" s="176">
        <v>114</v>
      </c>
      <c r="J8" s="71">
        <v>452</v>
      </c>
      <c r="V8" s="67"/>
      <c r="W8" s="67"/>
      <c r="X8" s="67"/>
      <c r="Y8" s="67"/>
      <c r="Z8" s="67"/>
      <c r="AA8" s="67"/>
      <c r="AB8" s="67"/>
      <c r="AC8" s="67"/>
    </row>
    <row r="9" spans="2:29" ht="15.75" customHeight="1">
      <c r="B9" s="72">
        <v>1994</v>
      </c>
      <c r="C9" s="177">
        <v>102</v>
      </c>
      <c r="D9" s="73">
        <v>81</v>
      </c>
      <c r="E9" s="74">
        <v>154</v>
      </c>
      <c r="F9" s="177">
        <v>235</v>
      </c>
      <c r="G9" s="73">
        <v>63</v>
      </c>
      <c r="H9" s="73">
        <v>61</v>
      </c>
      <c r="I9" s="177">
        <v>124</v>
      </c>
      <c r="J9" s="75">
        <v>461</v>
      </c>
      <c r="V9" s="67"/>
      <c r="W9" s="67"/>
      <c r="X9" s="67"/>
      <c r="Y9" s="67"/>
      <c r="Z9" s="67"/>
      <c r="AA9" s="67"/>
      <c r="AB9" s="67"/>
      <c r="AC9" s="67"/>
    </row>
    <row r="10" spans="2:29" ht="15.75" customHeight="1">
      <c r="B10" s="72">
        <v>1995</v>
      </c>
      <c r="C10" s="177">
        <v>107</v>
      </c>
      <c r="D10" s="73">
        <v>81</v>
      </c>
      <c r="E10" s="74">
        <v>155</v>
      </c>
      <c r="F10" s="177">
        <v>236</v>
      </c>
      <c r="G10" s="73">
        <v>66</v>
      </c>
      <c r="H10" s="73">
        <v>61</v>
      </c>
      <c r="I10" s="177">
        <v>127</v>
      </c>
      <c r="J10" s="75">
        <v>470</v>
      </c>
      <c r="V10" s="67"/>
      <c r="W10" s="67"/>
      <c r="X10" s="67"/>
      <c r="Y10" s="67"/>
      <c r="Z10" s="67"/>
      <c r="AA10" s="67"/>
      <c r="AB10" s="67"/>
      <c r="AC10" s="67"/>
    </row>
    <row r="11" spans="2:29" ht="15.75" customHeight="1">
      <c r="B11" s="72">
        <v>1996</v>
      </c>
      <c r="C11" s="177">
        <v>111</v>
      </c>
      <c r="D11" s="73">
        <v>81</v>
      </c>
      <c r="E11" s="74">
        <v>156</v>
      </c>
      <c r="F11" s="177">
        <v>237</v>
      </c>
      <c r="G11" s="73">
        <v>70</v>
      </c>
      <c r="H11" s="73">
        <v>60</v>
      </c>
      <c r="I11" s="177">
        <v>130</v>
      </c>
      <c r="J11" s="75">
        <v>478</v>
      </c>
      <c r="V11" s="67"/>
      <c r="W11" s="67"/>
      <c r="X11" s="67"/>
      <c r="Y11" s="67"/>
      <c r="Z11" s="67"/>
      <c r="AA11" s="67"/>
      <c r="AB11" s="67"/>
      <c r="AC11" s="67"/>
    </row>
    <row r="12" spans="2:29" ht="15.75" customHeight="1">
      <c r="B12" s="72">
        <v>1997</v>
      </c>
      <c r="C12" s="177">
        <v>111</v>
      </c>
      <c r="D12" s="73">
        <v>79</v>
      </c>
      <c r="E12" s="74">
        <v>153</v>
      </c>
      <c r="F12" s="177">
        <v>232</v>
      </c>
      <c r="G12" s="73">
        <v>69</v>
      </c>
      <c r="H12" s="73">
        <v>60</v>
      </c>
      <c r="I12" s="177">
        <v>129</v>
      </c>
      <c r="J12" s="75">
        <v>472</v>
      </c>
      <c r="V12" s="67"/>
      <c r="W12" s="67"/>
      <c r="X12" s="67"/>
      <c r="Y12" s="67"/>
      <c r="Z12" s="67"/>
      <c r="AA12" s="67"/>
      <c r="AB12" s="67"/>
      <c r="AC12" s="67"/>
    </row>
    <row r="13" spans="2:29" ht="15.75" customHeight="1">
      <c r="B13" s="72">
        <v>1998</v>
      </c>
      <c r="C13" s="177">
        <v>111</v>
      </c>
      <c r="D13" s="73">
        <v>78</v>
      </c>
      <c r="E13" s="74">
        <v>154</v>
      </c>
      <c r="F13" s="177">
        <v>232</v>
      </c>
      <c r="G13" s="73">
        <v>70</v>
      </c>
      <c r="H13" s="73">
        <v>60</v>
      </c>
      <c r="I13" s="177">
        <v>130</v>
      </c>
      <c r="J13" s="75">
        <v>473</v>
      </c>
      <c r="V13" s="67"/>
      <c r="W13" s="67"/>
      <c r="X13" s="67"/>
      <c r="Y13" s="67"/>
      <c r="Z13" s="67"/>
      <c r="AA13" s="67"/>
      <c r="AB13" s="67"/>
      <c r="AC13" s="67"/>
    </row>
    <row r="14" spans="2:29" ht="15.75" customHeight="1">
      <c r="B14" s="72">
        <v>1999</v>
      </c>
      <c r="C14" s="131">
        <v>114</v>
      </c>
      <c r="D14" s="73">
        <v>80</v>
      </c>
      <c r="E14" s="74">
        <v>162</v>
      </c>
      <c r="F14" s="177">
        <v>242</v>
      </c>
      <c r="G14" s="73">
        <v>74</v>
      </c>
      <c r="H14" s="73">
        <v>59</v>
      </c>
      <c r="I14" s="177">
        <v>133</v>
      </c>
      <c r="J14" s="75">
        <v>489</v>
      </c>
      <c r="V14" s="67"/>
      <c r="W14" s="67"/>
      <c r="X14" s="67"/>
      <c r="Y14" s="67"/>
      <c r="Z14" s="67"/>
      <c r="AA14" s="67"/>
      <c r="AB14" s="67"/>
      <c r="AC14" s="67"/>
    </row>
    <row r="15" spans="2:29" ht="15.75" customHeight="1">
      <c r="B15" s="72">
        <v>2000</v>
      </c>
      <c r="C15" s="177">
        <v>115</v>
      </c>
      <c r="D15" s="73">
        <v>81</v>
      </c>
      <c r="E15" s="74">
        <v>163</v>
      </c>
      <c r="F15" s="177">
        <v>244</v>
      </c>
      <c r="G15" s="73">
        <v>76</v>
      </c>
      <c r="H15" s="73">
        <v>61</v>
      </c>
      <c r="I15" s="177">
        <v>137</v>
      </c>
      <c r="J15" s="75">
        <v>496</v>
      </c>
      <c r="V15" s="67"/>
      <c r="W15" s="67"/>
      <c r="X15" s="67"/>
      <c r="Y15" s="67"/>
      <c r="Z15" s="67"/>
      <c r="AA15" s="67"/>
      <c r="AB15" s="67"/>
      <c r="AC15" s="67"/>
    </row>
    <row r="16" spans="2:29" ht="15.75" customHeight="1">
      <c r="B16" s="72">
        <v>2001</v>
      </c>
      <c r="C16" s="177">
        <v>120</v>
      </c>
      <c r="D16" s="73">
        <v>83</v>
      </c>
      <c r="E16" s="74">
        <v>181</v>
      </c>
      <c r="F16" s="177">
        <v>264</v>
      </c>
      <c r="G16" s="73">
        <v>78</v>
      </c>
      <c r="H16" s="73">
        <v>65</v>
      </c>
      <c r="I16" s="177">
        <v>143</v>
      </c>
      <c r="J16" s="75">
        <v>527</v>
      </c>
      <c r="V16" s="67"/>
      <c r="W16" s="67"/>
      <c r="X16" s="67"/>
      <c r="Y16" s="67"/>
      <c r="Z16" s="67"/>
      <c r="AA16" s="67"/>
      <c r="AB16" s="67"/>
      <c r="AC16" s="67"/>
    </row>
    <row r="17" spans="2:29" ht="15.75" customHeight="1">
      <c r="B17" s="72">
        <v>2002</v>
      </c>
      <c r="C17" s="177">
        <v>121</v>
      </c>
      <c r="D17" s="73">
        <v>83</v>
      </c>
      <c r="E17" s="74">
        <v>181</v>
      </c>
      <c r="F17" s="177">
        <v>264</v>
      </c>
      <c r="G17" s="73">
        <v>78</v>
      </c>
      <c r="H17" s="73">
        <v>66</v>
      </c>
      <c r="I17" s="177">
        <v>144</v>
      </c>
      <c r="J17" s="75">
        <v>529</v>
      </c>
      <c r="V17" s="67"/>
      <c r="W17" s="67"/>
      <c r="X17" s="67"/>
      <c r="Y17" s="67"/>
      <c r="Z17" s="67"/>
      <c r="AA17" s="67"/>
      <c r="AB17" s="67"/>
      <c r="AC17" s="67"/>
    </row>
    <row r="18" spans="2:29" ht="15.75" customHeight="1">
      <c r="B18" s="72">
        <v>2003</v>
      </c>
      <c r="C18" s="177">
        <v>124</v>
      </c>
      <c r="D18" s="73">
        <v>85</v>
      </c>
      <c r="E18" s="74">
        <v>182</v>
      </c>
      <c r="F18" s="177">
        <v>267</v>
      </c>
      <c r="G18" s="73">
        <v>78</v>
      </c>
      <c r="H18" s="73">
        <v>67</v>
      </c>
      <c r="I18" s="177">
        <v>145</v>
      </c>
      <c r="J18" s="75">
        <v>536</v>
      </c>
      <c r="V18" s="67"/>
      <c r="W18" s="67"/>
      <c r="X18" s="67"/>
      <c r="Y18" s="67"/>
      <c r="Z18" s="67"/>
      <c r="AA18" s="67"/>
      <c r="AB18" s="67"/>
      <c r="AC18" s="67"/>
    </row>
    <row r="19" spans="2:29" ht="15.75" customHeight="1">
      <c r="B19" s="72">
        <v>2004</v>
      </c>
      <c r="C19" s="177">
        <v>124</v>
      </c>
      <c r="D19" s="73">
        <v>86</v>
      </c>
      <c r="E19" s="74">
        <v>194</v>
      </c>
      <c r="F19" s="177">
        <v>280</v>
      </c>
      <c r="G19" s="73">
        <v>80</v>
      </c>
      <c r="H19" s="73">
        <v>67</v>
      </c>
      <c r="I19" s="177">
        <v>147</v>
      </c>
      <c r="J19" s="75">
        <v>551</v>
      </c>
      <c r="V19" s="67"/>
      <c r="W19" s="67"/>
      <c r="X19" s="67"/>
      <c r="Y19" s="67"/>
      <c r="Z19" s="67"/>
      <c r="AA19" s="67"/>
      <c r="AB19" s="67"/>
      <c r="AC19" s="67"/>
    </row>
    <row r="20" spans="2:29" ht="15.75" customHeight="1">
      <c r="B20" s="72">
        <v>2005</v>
      </c>
      <c r="C20" s="177">
        <v>125</v>
      </c>
      <c r="D20" s="73">
        <v>90</v>
      </c>
      <c r="E20" s="115">
        <v>217</v>
      </c>
      <c r="F20" s="177">
        <v>307</v>
      </c>
      <c r="G20" s="73">
        <v>81</v>
      </c>
      <c r="H20" s="73">
        <v>75</v>
      </c>
      <c r="I20" s="177">
        <v>156</v>
      </c>
      <c r="J20" s="75">
        <v>588</v>
      </c>
      <c r="V20" s="67"/>
      <c r="W20" s="67"/>
      <c r="X20" s="67"/>
      <c r="Y20" s="67"/>
      <c r="Z20" s="67"/>
      <c r="AA20" s="67"/>
      <c r="AB20" s="67"/>
      <c r="AC20" s="67"/>
    </row>
    <row r="21" spans="2:29" ht="15.75" customHeight="1">
      <c r="B21" s="72">
        <v>2006</v>
      </c>
      <c r="C21" s="177">
        <v>127</v>
      </c>
      <c r="D21" s="73">
        <v>91</v>
      </c>
      <c r="E21" s="74">
        <v>222</v>
      </c>
      <c r="F21" s="177">
        <v>313</v>
      </c>
      <c r="G21" s="73">
        <v>81</v>
      </c>
      <c r="H21" s="73">
        <v>75</v>
      </c>
      <c r="I21" s="177">
        <v>156</v>
      </c>
      <c r="J21" s="75">
        <v>596</v>
      </c>
      <c r="V21" s="67"/>
      <c r="W21" s="67"/>
      <c r="X21" s="67"/>
      <c r="Y21" s="67"/>
      <c r="Z21" s="67"/>
      <c r="AA21" s="67"/>
      <c r="AB21" s="67"/>
      <c r="AC21" s="67"/>
    </row>
    <row r="22" spans="2:29" ht="15.75" customHeight="1">
      <c r="B22" s="72">
        <v>2007</v>
      </c>
      <c r="C22" s="177">
        <v>127</v>
      </c>
      <c r="D22" s="73">
        <v>95</v>
      </c>
      <c r="E22" s="74">
        <v>229</v>
      </c>
      <c r="F22" s="177">
        <v>324</v>
      </c>
      <c r="G22" s="73">
        <v>83</v>
      </c>
      <c r="H22" s="73">
        <v>74</v>
      </c>
      <c r="I22" s="177">
        <v>157</v>
      </c>
      <c r="J22" s="75">
        <v>608</v>
      </c>
      <c r="V22" s="67"/>
      <c r="W22" s="67"/>
      <c r="X22" s="67"/>
      <c r="Y22" s="67"/>
      <c r="Z22" s="67"/>
      <c r="AA22" s="67"/>
      <c r="AB22" s="67"/>
      <c r="AC22" s="67"/>
    </row>
    <row r="23" spans="2:29" ht="15.75" customHeight="1">
      <c r="B23" s="72">
        <v>2008</v>
      </c>
      <c r="C23" s="177">
        <v>133</v>
      </c>
      <c r="D23" s="73">
        <v>90</v>
      </c>
      <c r="E23" s="74">
        <v>248</v>
      </c>
      <c r="F23" s="177">
        <v>338</v>
      </c>
      <c r="G23" s="73">
        <v>82</v>
      </c>
      <c r="H23" s="73">
        <v>75</v>
      </c>
      <c r="I23" s="177">
        <v>157</v>
      </c>
      <c r="J23" s="75">
        <v>628</v>
      </c>
      <c r="V23" s="67"/>
      <c r="W23" s="67"/>
      <c r="X23" s="67"/>
      <c r="Y23" s="67"/>
      <c r="Z23" s="67"/>
      <c r="AA23" s="67"/>
      <c r="AB23" s="67"/>
      <c r="AC23" s="67"/>
    </row>
    <row r="24" spans="2:29" ht="15.75" customHeight="1">
      <c r="B24" s="76">
        <v>2009</v>
      </c>
      <c r="C24" s="132">
        <v>145</v>
      </c>
      <c r="D24" s="77">
        <v>97</v>
      </c>
      <c r="E24" s="78">
        <v>257</v>
      </c>
      <c r="F24" s="132">
        <v>354</v>
      </c>
      <c r="G24" s="77">
        <v>88</v>
      </c>
      <c r="H24" s="77">
        <v>76</v>
      </c>
      <c r="I24" s="132">
        <v>164</v>
      </c>
      <c r="J24" s="79">
        <v>663</v>
      </c>
      <c r="V24" s="67"/>
      <c r="W24" s="67"/>
      <c r="X24" s="67"/>
      <c r="Y24" s="67"/>
      <c r="Z24" s="67"/>
      <c r="AA24" s="67"/>
      <c r="AB24" s="67"/>
      <c r="AC24" s="67"/>
    </row>
    <row r="25" spans="2:29" ht="15.75" customHeight="1">
      <c r="B25" s="76">
        <v>2010</v>
      </c>
      <c r="C25" s="132">
        <v>147</v>
      </c>
      <c r="D25" s="77">
        <v>97</v>
      </c>
      <c r="E25" s="78">
        <v>276</v>
      </c>
      <c r="F25" s="132">
        <v>373</v>
      </c>
      <c r="G25" s="77">
        <v>92</v>
      </c>
      <c r="H25" s="77">
        <v>75</v>
      </c>
      <c r="I25" s="132">
        <v>167</v>
      </c>
      <c r="J25" s="79">
        <v>687</v>
      </c>
      <c r="V25" s="67"/>
      <c r="W25" s="67"/>
      <c r="X25" s="67"/>
      <c r="Y25" s="67"/>
      <c r="Z25" s="67"/>
      <c r="AA25" s="67"/>
      <c r="AB25" s="67"/>
      <c r="AC25" s="67"/>
    </row>
    <row r="26" spans="2:29" ht="15.75" customHeight="1">
      <c r="B26" s="76">
        <v>2011</v>
      </c>
      <c r="C26" s="132">
        <v>153</v>
      </c>
      <c r="D26" s="77">
        <v>102</v>
      </c>
      <c r="E26" s="78">
        <v>278</v>
      </c>
      <c r="F26" s="132">
        <v>380</v>
      </c>
      <c r="G26" s="77">
        <v>95</v>
      </c>
      <c r="H26" s="77">
        <v>77</v>
      </c>
      <c r="I26" s="132">
        <v>172</v>
      </c>
      <c r="J26" s="79">
        <v>705</v>
      </c>
      <c r="V26" s="67"/>
      <c r="W26" s="67"/>
      <c r="X26" s="67"/>
      <c r="Y26" s="67"/>
      <c r="Z26" s="67"/>
      <c r="AA26" s="67"/>
      <c r="AB26" s="67"/>
      <c r="AC26" s="67"/>
    </row>
    <row r="27" spans="2:29" ht="15.75" customHeight="1">
      <c r="B27" s="76">
        <v>2012</v>
      </c>
      <c r="C27" s="132">
        <v>152</v>
      </c>
      <c r="D27" s="77">
        <v>105</v>
      </c>
      <c r="E27" s="78">
        <v>301</v>
      </c>
      <c r="F27" s="132">
        <v>406</v>
      </c>
      <c r="G27" s="77">
        <v>113</v>
      </c>
      <c r="H27" s="77">
        <v>84</v>
      </c>
      <c r="I27" s="132">
        <v>197</v>
      </c>
      <c r="J27" s="79">
        <v>755</v>
      </c>
      <c r="V27" s="67"/>
      <c r="W27" s="67"/>
      <c r="X27" s="67"/>
      <c r="Y27" s="67"/>
      <c r="Z27" s="67"/>
      <c r="AA27" s="67"/>
      <c r="AB27" s="67"/>
      <c r="AC27" s="67"/>
    </row>
    <row r="28" spans="2:29" ht="15.75" customHeight="1">
      <c r="B28" s="76">
        <v>2013</v>
      </c>
      <c r="C28" s="132">
        <v>164</v>
      </c>
      <c r="D28" s="77">
        <v>111</v>
      </c>
      <c r="E28" s="78">
        <v>342</v>
      </c>
      <c r="F28" s="132">
        <v>453</v>
      </c>
      <c r="G28" s="77">
        <v>121</v>
      </c>
      <c r="H28" s="77">
        <v>91</v>
      </c>
      <c r="I28" s="132">
        <v>212</v>
      </c>
      <c r="J28" s="79">
        <v>829</v>
      </c>
      <c r="V28" s="67"/>
      <c r="W28" s="67"/>
      <c r="X28" s="67"/>
      <c r="Y28" s="67"/>
      <c r="Z28" s="67"/>
      <c r="AA28" s="67"/>
      <c r="AB28" s="67"/>
      <c r="AC28" s="67"/>
    </row>
    <row r="29" spans="2:29" ht="15.75" customHeight="1">
      <c r="B29" s="76">
        <v>2014</v>
      </c>
      <c r="C29" s="132">
        <v>162</v>
      </c>
      <c r="D29" s="77">
        <v>109</v>
      </c>
      <c r="E29" s="78">
        <v>359</v>
      </c>
      <c r="F29" s="132">
        <v>468</v>
      </c>
      <c r="G29" s="77">
        <v>137</v>
      </c>
      <c r="H29" s="77">
        <v>98</v>
      </c>
      <c r="I29" s="132">
        <v>235</v>
      </c>
      <c r="J29" s="79">
        <v>865</v>
      </c>
      <c r="V29" s="67"/>
      <c r="W29" s="67"/>
      <c r="X29" s="67"/>
      <c r="Y29" s="67"/>
      <c r="Z29" s="67"/>
      <c r="AA29" s="67"/>
      <c r="AB29" s="67"/>
      <c r="AC29" s="67"/>
    </row>
    <row r="30" spans="2:29" ht="15.75" customHeight="1">
      <c r="B30" s="76">
        <v>2015</v>
      </c>
      <c r="C30" s="132">
        <v>173</v>
      </c>
      <c r="D30" s="77">
        <v>121</v>
      </c>
      <c r="E30" s="78">
        <v>362</v>
      </c>
      <c r="F30" s="132">
        <v>483</v>
      </c>
      <c r="G30" s="77">
        <v>156</v>
      </c>
      <c r="H30" s="77">
        <v>105</v>
      </c>
      <c r="I30" s="132">
        <v>261</v>
      </c>
      <c r="J30" s="79">
        <v>917</v>
      </c>
      <c r="V30" s="67"/>
      <c r="W30" s="67"/>
      <c r="X30" s="67"/>
      <c r="Y30" s="67"/>
      <c r="Z30" s="67"/>
      <c r="AA30" s="67"/>
      <c r="AB30" s="67"/>
      <c r="AC30" s="67"/>
    </row>
    <row r="31" spans="2:29" ht="15.75" customHeight="1">
      <c r="B31" s="184">
        <v>2016</v>
      </c>
      <c r="C31" s="156">
        <v>181</v>
      </c>
      <c r="D31" s="259">
        <v>116</v>
      </c>
      <c r="E31" s="162">
        <v>402</v>
      </c>
      <c r="F31" s="156">
        <v>518</v>
      </c>
      <c r="G31" s="259">
        <v>172</v>
      </c>
      <c r="H31" s="259">
        <v>122</v>
      </c>
      <c r="I31" s="156">
        <v>294</v>
      </c>
      <c r="J31" s="157">
        <v>993</v>
      </c>
      <c r="V31" s="67"/>
      <c r="W31" s="67"/>
      <c r="X31" s="67"/>
      <c r="Y31" s="67"/>
      <c r="Z31" s="67"/>
      <c r="AA31" s="67"/>
      <c r="AB31" s="67"/>
      <c r="AC31" s="67"/>
    </row>
    <row r="32" spans="2:29" ht="15.75" customHeight="1">
      <c r="B32" s="184">
        <v>2017</v>
      </c>
      <c r="C32" s="156">
        <v>193</v>
      </c>
      <c r="D32" s="259">
        <v>119</v>
      </c>
      <c r="E32" s="162">
        <v>445</v>
      </c>
      <c r="F32" s="156">
        <v>564</v>
      </c>
      <c r="G32" s="259">
        <v>181</v>
      </c>
      <c r="H32" s="259">
        <v>138</v>
      </c>
      <c r="I32" s="156">
        <v>319</v>
      </c>
      <c r="J32" s="157">
        <v>1076</v>
      </c>
      <c r="M32" s="119"/>
      <c r="V32" s="67"/>
      <c r="W32" s="67"/>
      <c r="X32" s="67"/>
      <c r="Y32" s="67"/>
      <c r="Z32" s="67"/>
      <c r="AA32" s="67"/>
      <c r="AB32" s="67"/>
      <c r="AC32" s="67"/>
    </row>
    <row r="33" spans="1:29" ht="15.75" customHeight="1">
      <c r="B33" s="184">
        <v>2018</v>
      </c>
      <c r="C33" s="156">
        <v>185</v>
      </c>
      <c r="D33" s="259">
        <v>117</v>
      </c>
      <c r="E33" s="162">
        <v>461</v>
      </c>
      <c r="F33" s="156">
        <v>578</v>
      </c>
      <c r="G33" s="259">
        <v>184</v>
      </c>
      <c r="H33" s="259">
        <v>153</v>
      </c>
      <c r="I33" s="156">
        <v>337</v>
      </c>
      <c r="J33" s="157">
        <v>1100</v>
      </c>
      <c r="M33" s="119"/>
      <c r="V33" s="67"/>
      <c r="W33" s="67"/>
      <c r="X33" s="67"/>
      <c r="Y33" s="67"/>
      <c r="Z33" s="67"/>
      <c r="AA33" s="67"/>
      <c r="AB33" s="67"/>
      <c r="AC33" s="67"/>
    </row>
    <row r="34" spans="1:29" ht="15.75" customHeight="1">
      <c r="B34" s="184">
        <v>2019</v>
      </c>
      <c r="C34" s="156">
        <v>185</v>
      </c>
      <c r="D34" s="259">
        <v>119</v>
      </c>
      <c r="E34" s="162">
        <v>478</v>
      </c>
      <c r="F34" s="156">
        <v>597</v>
      </c>
      <c r="G34" s="259">
        <v>203</v>
      </c>
      <c r="H34" s="259">
        <v>153</v>
      </c>
      <c r="I34" s="156">
        <v>356</v>
      </c>
      <c r="J34" s="157">
        <v>1138</v>
      </c>
      <c r="M34" s="119"/>
      <c r="V34" s="67"/>
      <c r="W34" s="67"/>
      <c r="X34" s="67"/>
      <c r="Y34" s="67"/>
      <c r="Z34" s="67"/>
      <c r="AA34" s="67"/>
      <c r="AB34" s="67"/>
      <c r="AC34" s="67"/>
    </row>
    <row r="35" spans="1:29" s="278" customFormat="1" ht="13.5" customHeight="1">
      <c r="B35" s="184">
        <v>2020</v>
      </c>
      <c r="C35" s="156">
        <v>198</v>
      </c>
      <c r="D35" s="259">
        <v>120</v>
      </c>
      <c r="E35" s="162">
        <v>480</v>
      </c>
      <c r="F35" s="156">
        <v>600</v>
      </c>
      <c r="G35" s="259">
        <v>197</v>
      </c>
      <c r="H35" s="259">
        <v>158</v>
      </c>
      <c r="I35" s="156">
        <v>355</v>
      </c>
      <c r="J35" s="157">
        <v>1153</v>
      </c>
      <c r="K35" s="279"/>
    </row>
    <row r="36" spans="1:29" s="278" customFormat="1" ht="13.5" customHeight="1">
      <c r="B36" s="184">
        <v>2021</v>
      </c>
      <c r="C36" s="156">
        <v>207</v>
      </c>
      <c r="D36" s="259">
        <v>129</v>
      </c>
      <c r="E36" s="162">
        <v>514</v>
      </c>
      <c r="F36" s="156">
        <v>643</v>
      </c>
      <c r="G36" s="259">
        <v>196</v>
      </c>
      <c r="H36" s="259">
        <v>154</v>
      </c>
      <c r="I36" s="156">
        <v>350</v>
      </c>
      <c r="J36" s="157">
        <v>1200</v>
      </c>
      <c r="K36" s="279"/>
    </row>
    <row r="37" spans="1:29" s="278" customFormat="1" ht="13.5" customHeight="1">
      <c r="B37" s="184">
        <v>2022</v>
      </c>
      <c r="C37" s="156">
        <v>216</v>
      </c>
      <c r="D37" s="259">
        <v>144</v>
      </c>
      <c r="E37" s="293">
        <v>528</v>
      </c>
      <c r="F37" s="156">
        <v>672</v>
      </c>
      <c r="G37" s="259">
        <v>192</v>
      </c>
      <c r="H37" s="259">
        <v>151</v>
      </c>
      <c r="I37" s="156">
        <v>343</v>
      </c>
      <c r="J37" s="157">
        <v>1231</v>
      </c>
      <c r="K37" s="279"/>
    </row>
    <row r="38" spans="1:29" s="278" customFormat="1" ht="15" customHeight="1">
      <c r="B38" s="294">
        <v>2023</v>
      </c>
      <c r="C38" s="178">
        <v>229</v>
      </c>
      <c r="D38" s="295">
        <v>145</v>
      </c>
      <c r="E38" s="296">
        <v>571</v>
      </c>
      <c r="F38" s="178">
        <f>D38+E38</f>
        <v>716</v>
      </c>
      <c r="G38" s="295">
        <v>195</v>
      </c>
      <c r="H38" s="295">
        <v>156</v>
      </c>
      <c r="I38" s="178">
        <f>G38+H38</f>
        <v>351</v>
      </c>
      <c r="J38" s="222">
        <f>C38+F38+I38</f>
        <v>1296</v>
      </c>
      <c r="K38" s="279"/>
    </row>
    <row r="39" spans="1:29" ht="15.75" customHeight="1">
      <c r="B39" s="67"/>
      <c r="D39" s="67"/>
      <c r="F39" s="67"/>
      <c r="H39" s="67"/>
      <c r="J39" s="67"/>
      <c r="L39" s="67"/>
      <c r="N39" s="67"/>
      <c r="P39" s="67"/>
      <c r="R39" s="67"/>
      <c r="T39" s="67"/>
      <c r="V39" s="67"/>
      <c r="W39" s="67"/>
      <c r="X39" s="67"/>
      <c r="Y39" s="67"/>
      <c r="Z39" s="67"/>
      <c r="AA39" s="67"/>
      <c r="AB39" s="67"/>
      <c r="AC39" s="67"/>
    </row>
    <row r="40" spans="1:29" s="27" customFormat="1" ht="19.5" customHeight="1">
      <c r="A40" s="26"/>
      <c r="B40" s="322" t="s">
        <v>20</v>
      </c>
      <c r="C40" s="333" t="s">
        <v>25</v>
      </c>
      <c r="D40" s="334"/>
      <c r="E40" s="334"/>
      <c r="F40" s="334"/>
      <c r="G40" s="334"/>
      <c r="H40" s="334"/>
      <c r="I40" s="334"/>
      <c r="J40" s="335"/>
      <c r="K40" s="26"/>
      <c r="L40" s="67"/>
      <c r="M40" s="26"/>
      <c r="N40" s="67"/>
      <c r="O40" s="26"/>
      <c r="P40" s="67"/>
      <c r="Q40" s="26"/>
      <c r="R40" s="67"/>
      <c r="S40" s="26"/>
      <c r="T40" s="67"/>
      <c r="U40" s="26"/>
      <c r="V40" s="67"/>
    </row>
    <row r="41" spans="1:29" ht="15.75" customHeight="1">
      <c r="B41" s="323"/>
      <c r="C41" s="320" t="s">
        <v>96</v>
      </c>
      <c r="D41" s="325" t="s">
        <v>18</v>
      </c>
      <c r="E41" s="326"/>
      <c r="F41" s="327"/>
      <c r="G41" s="325" t="s">
        <v>19</v>
      </c>
      <c r="H41" s="326"/>
      <c r="I41" s="327"/>
      <c r="J41" s="120"/>
      <c r="L41" s="67"/>
      <c r="N41" s="67"/>
      <c r="P41" s="67"/>
      <c r="R41" s="67"/>
      <c r="T41" s="67"/>
      <c r="V41" s="67"/>
      <c r="W41" s="67"/>
      <c r="X41" s="67"/>
      <c r="Y41" s="67"/>
      <c r="Z41" s="67"/>
      <c r="AA41" s="67"/>
      <c r="AB41" s="67"/>
      <c r="AC41" s="67"/>
    </row>
    <row r="42" spans="1:29" s="27" customFormat="1" ht="19.5" customHeight="1">
      <c r="A42" s="26"/>
      <c r="B42" s="324"/>
      <c r="C42" s="321"/>
      <c r="D42" s="121" t="s">
        <v>97</v>
      </c>
      <c r="E42" s="121" t="s">
        <v>98</v>
      </c>
      <c r="F42" s="121" t="s">
        <v>0</v>
      </c>
      <c r="G42" s="121" t="s">
        <v>99</v>
      </c>
      <c r="H42" s="121" t="s">
        <v>100</v>
      </c>
      <c r="I42" s="121" t="s">
        <v>0</v>
      </c>
      <c r="J42" s="121" t="s">
        <v>0</v>
      </c>
      <c r="K42" s="26"/>
      <c r="L42" s="67"/>
      <c r="M42" s="26"/>
      <c r="N42" s="67"/>
      <c r="O42" s="26"/>
      <c r="P42" s="67"/>
      <c r="Q42" s="26"/>
      <c r="R42" s="67"/>
      <c r="S42" s="26"/>
      <c r="T42" s="67"/>
      <c r="U42" s="26"/>
      <c r="V42" s="67"/>
    </row>
    <row r="43" spans="1:29" ht="15.75" customHeight="1">
      <c r="B43" s="68">
        <v>1993</v>
      </c>
      <c r="C43" s="179">
        <v>1.305023033656544</v>
      </c>
      <c r="D43" s="80">
        <v>1.894411486115958</v>
      </c>
      <c r="E43" s="81">
        <v>2.5262369984561888</v>
      </c>
      <c r="F43" s="179">
        <v>2.2830831214926381</v>
      </c>
      <c r="G43" s="80">
        <v>1.2489781088200562</v>
      </c>
      <c r="H43" s="80">
        <v>1.4113144360722403</v>
      </c>
      <c r="I43" s="179">
        <v>1.3280367190503373</v>
      </c>
      <c r="J43" s="82">
        <v>1.6947055449115718</v>
      </c>
      <c r="L43" s="67"/>
      <c r="N43" s="67"/>
      <c r="P43" s="67"/>
      <c r="R43" s="67"/>
      <c r="T43" s="67"/>
      <c r="V43" s="67"/>
      <c r="W43" s="67"/>
      <c r="X43" s="67"/>
      <c r="Y43" s="67"/>
      <c r="Z43" s="67"/>
      <c r="AA43" s="67"/>
      <c r="AB43" s="67"/>
      <c r="AC43" s="67"/>
    </row>
    <row r="44" spans="1:29" s="27" customFormat="1" ht="15.75" customHeight="1">
      <c r="A44" s="26"/>
      <c r="B44" s="72">
        <v>1994</v>
      </c>
      <c r="C44" s="180">
        <v>1.3097913322632424</v>
      </c>
      <c r="D44" s="83">
        <v>2.0098258150960251</v>
      </c>
      <c r="E44" s="84">
        <v>2.3830524735775187</v>
      </c>
      <c r="F44" s="180">
        <v>2.2396950202525612</v>
      </c>
      <c r="G44" s="83">
        <v>1.4194624067773696</v>
      </c>
      <c r="H44" s="83">
        <v>1.4469377105175767</v>
      </c>
      <c r="I44" s="180">
        <v>1.4328468587143666</v>
      </c>
      <c r="J44" s="85">
        <v>1.7115849425078247</v>
      </c>
      <c r="K44" s="26"/>
      <c r="L44" s="67"/>
      <c r="M44" s="26"/>
      <c r="N44" s="67"/>
      <c r="O44" s="26"/>
      <c r="P44" s="67"/>
      <c r="Q44" s="26"/>
      <c r="R44" s="67"/>
      <c r="S44" s="26"/>
      <c r="T44" s="67"/>
      <c r="U44" s="26"/>
      <c r="V44" s="67"/>
    </row>
    <row r="45" spans="1:29" ht="15.75" customHeight="1">
      <c r="B45" s="72">
        <v>1995</v>
      </c>
      <c r="C45" s="180">
        <v>1.3633699447006957</v>
      </c>
      <c r="D45" s="83">
        <v>2.0046031628183236</v>
      </c>
      <c r="E45" s="84">
        <v>2.3812084248690337</v>
      </c>
      <c r="F45" s="180">
        <v>2.2369668246445498</v>
      </c>
      <c r="G45" s="83">
        <v>1.4743331993030426</v>
      </c>
      <c r="H45" s="83">
        <v>1.4338434054956162</v>
      </c>
      <c r="I45" s="180">
        <v>1.4546037636440687</v>
      </c>
      <c r="J45" s="85">
        <v>1.7324570295365493</v>
      </c>
      <c r="L45" s="67"/>
      <c r="N45" s="67"/>
      <c r="P45" s="67"/>
      <c r="R45" s="67"/>
      <c r="T45" s="67"/>
      <c r="V45" s="67"/>
      <c r="W45" s="67"/>
      <c r="X45" s="67"/>
      <c r="Y45" s="67"/>
      <c r="Z45" s="67"/>
      <c r="AA45" s="67"/>
      <c r="AB45" s="67"/>
      <c r="AC45" s="67"/>
    </row>
    <row r="46" spans="1:29" s="27" customFormat="1" ht="15.75" customHeight="1">
      <c r="A46" s="26"/>
      <c r="B46" s="72">
        <v>1996</v>
      </c>
      <c r="C46" s="180">
        <v>1.4075398485943622</v>
      </c>
      <c r="D46" s="83">
        <v>2.017233650445784</v>
      </c>
      <c r="E46" s="84">
        <v>2.3738872403560829</v>
      </c>
      <c r="F46" s="180">
        <v>2.2386156476400076</v>
      </c>
      <c r="G46" s="83">
        <v>1.5590200445434299</v>
      </c>
      <c r="H46" s="83">
        <v>1.4056460114794425</v>
      </c>
      <c r="I46" s="180">
        <v>1.4842724210766685</v>
      </c>
      <c r="J46" s="85">
        <v>1.7553201255898501</v>
      </c>
      <c r="K46" s="26"/>
      <c r="L46" s="67"/>
      <c r="M46" s="26"/>
      <c r="N46" s="67"/>
      <c r="O46" s="26"/>
      <c r="P46" s="67"/>
      <c r="Q46" s="26"/>
      <c r="R46" s="67"/>
      <c r="S46" s="26"/>
      <c r="T46" s="67"/>
      <c r="U46" s="26"/>
      <c r="V46" s="67"/>
    </row>
    <row r="47" spans="1:29" ht="15.75" customHeight="1">
      <c r="B47" s="72">
        <v>1997</v>
      </c>
      <c r="C47" s="180">
        <v>1.4009844755774328</v>
      </c>
      <c r="D47" s="83">
        <v>1.968651100201849</v>
      </c>
      <c r="E47" s="84">
        <v>2.3230038109408921</v>
      </c>
      <c r="F47" s="180">
        <v>2.1888444410898935</v>
      </c>
      <c r="G47" s="83">
        <v>1.5341856586992775</v>
      </c>
      <c r="H47" s="83">
        <v>1.390015058496467</v>
      </c>
      <c r="I47" s="180">
        <v>1.4635806671204901</v>
      </c>
      <c r="J47" s="85">
        <v>1.7266481808005503</v>
      </c>
      <c r="L47" s="67"/>
      <c r="N47" s="67"/>
      <c r="P47" s="67"/>
      <c r="R47" s="67"/>
      <c r="T47" s="67"/>
      <c r="V47" s="67"/>
      <c r="W47" s="67"/>
      <c r="X47" s="67"/>
      <c r="Y47" s="67"/>
      <c r="Z47" s="67"/>
      <c r="AA47" s="67"/>
      <c r="AB47" s="67"/>
      <c r="AC47" s="67"/>
    </row>
    <row r="48" spans="1:29" s="27" customFormat="1" ht="15.75" customHeight="1">
      <c r="A48" s="26"/>
      <c r="B48" s="72">
        <v>1998</v>
      </c>
      <c r="C48" s="180">
        <v>1.4009844755774328</v>
      </c>
      <c r="D48" s="83">
        <v>1.9437314660220788</v>
      </c>
      <c r="E48" s="84">
        <v>2.3381868423849506</v>
      </c>
      <c r="F48" s="180">
        <v>2.1888444410898935</v>
      </c>
      <c r="G48" s="83">
        <v>1.556420233463035</v>
      </c>
      <c r="H48" s="83">
        <v>1.390015058496467</v>
      </c>
      <c r="I48" s="180">
        <v>1.4749262536873156</v>
      </c>
      <c r="J48" s="85">
        <v>1.730306333725975</v>
      </c>
      <c r="K48" s="26"/>
      <c r="L48" s="67"/>
      <c r="M48" s="26"/>
      <c r="N48" s="67"/>
      <c r="O48" s="26"/>
      <c r="P48" s="67"/>
      <c r="Q48" s="26"/>
      <c r="R48" s="67"/>
      <c r="S48" s="26"/>
      <c r="T48" s="67"/>
      <c r="U48" s="26"/>
      <c r="V48" s="67"/>
    </row>
    <row r="49" spans="1:29" ht="15.75" customHeight="1">
      <c r="B49" s="72">
        <v>1999</v>
      </c>
      <c r="C49" s="180">
        <v>1.4376694621350652</v>
      </c>
      <c r="D49" s="83">
        <v>1.9872320341803908</v>
      </c>
      <c r="E49" s="84">
        <v>2.4457998671417358</v>
      </c>
      <c r="F49" s="180">
        <v>2.2724498323833484</v>
      </c>
      <c r="G49" s="83">
        <v>1.6364440513047325</v>
      </c>
      <c r="H49" s="83">
        <v>1.3578826237054085</v>
      </c>
      <c r="I49" s="180">
        <v>1.4999436111424382</v>
      </c>
      <c r="J49" s="85">
        <v>1.7816933738495506</v>
      </c>
      <c r="L49" s="67"/>
      <c r="N49" s="67"/>
      <c r="P49" s="67"/>
      <c r="R49" s="67"/>
      <c r="T49" s="67"/>
      <c r="V49" s="67"/>
      <c r="W49" s="67"/>
      <c r="X49" s="67"/>
      <c r="Y49" s="67"/>
      <c r="Z49" s="67"/>
      <c r="AA49" s="67"/>
      <c r="AB49" s="67"/>
      <c r="AC49" s="67"/>
    </row>
    <row r="50" spans="1:29" s="27" customFormat="1" ht="15.75" customHeight="1">
      <c r="A50" s="26"/>
      <c r="B50" s="72">
        <v>2000</v>
      </c>
      <c r="C50" s="180">
        <v>1.4620812408619923</v>
      </c>
      <c r="D50" s="83">
        <v>2.0006421814409565</v>
      </c>
      <c r="E50" s="84">
        <v>2.436253848683227</v>
      </c>
      <c r="F50" s="180">
        <v>2.2720289031873584</v>
      </c>
      <c r="G50" s="83">
        <v>1.6704398092181902</v>
      </c>
      <c r="H50" s="83">
        <v>1.3669467787114846</v>
      </c>
      <c r="I50" s="180">
        <v>1.5201615587758817</v>
      </c>
      <c r="J50" s="85">
        <v>1.7959952203353007</v>
      </c>
      <c r="K50" s="26"/>
      <c r="L50" s="67"/>
      <c r="M50" s="26"/>
      <c r="N50" s="67"/>
      <c r="O50" s="26"/>
      <c r="P50" s="67"/>
      <c r="Q50" s="26"/>
      <c r="R50" s="67"/>
      <c r="S50" s="26"/>
      <c r="T50" s="67"/>
      <c r="U50" s="26"/>
      <c r="V50" s="67"/>
    </row>
    <row r="51" spans="1:29" ht="15.75" customHeight="1">
      <c r="B51" s="72">
        <v>2001</v>
      </c>
      <c r="C51" s="180">
        <v>1.5303584864754569</v>
      </c>
      <c r="D51" s="83">
        <v>2.0294390923761556</v>
      </c>
      <c r="E51" s="84">
        <v>2.687892603097759</v>
      </c>
      <c r="F51" s="180">
        <v>2.4390919925718557</v>
      </c>
      <c r="G51" s="83">
        <v>1.6706648389307746</v>
      </c>
      <c r="H51" s="83">
        <v>1.4418491160355804</v>
      </c>
      <c r="I51" s="180">
        <v>1.5582604147370027</v>
      </c>
      <c r="J51" s="85">
        <v>1.8928305898663524</v>
      </c>
      <c r="L51" s="67"/>
      <c r="N51" s="67"/>
      <c r="P51" s="67"/>
      <c r="R51" s="67"/>
      <c r="T51" s="67"/>
      <c r="V51" s="67"/>
      <c r="W51" s="67"/>
      <c r="X51" s="67"/>
      <c r="Y51" s="67"/>
      <c r="Z51" s="67"/>
      <c r="AA51" s="67"/>
      <c r="AB51" s="67"/>
      <c r="AC51" s="67"/>
    </row>
    <row r="52" spans="1:29" s="27" customFormat="1" ht="15.75" customHeight="1">
      <c r="A52" s="26"/>
      <c r="B52" s="72">
        <v>2002</v>
      </c>
      <c r="C52" s="180">
        <v>1.5416565800705846</v>
      </c>
      <c r="D52" s="83">
        <v>2.0076921216226022</v>
      </c>
      <c r="E52" s="84">
        <v>2.65848070031138</v>
      </c>
      <c r="F52" s="180">
        <v>2.4126113776559288</v>
      </c>
      <c r="G52" s="83">
        <v>1.6495368608044665</v>
      </c>
      <c r="H52" s="83">
        <v>1.4302121481353067</v>
      </c>
      <c r="I52" s="180">
        <v>1.5412113493091306</v>
      </c>
      <c r="J52" s="85">
        <v>1.880253780945103</v>
      </c>
      <c r="K52" s="26"/>
      <c r="L52" s="67"/>
      <c r="M52" s="26"/>
      <c r="N52" s="67"/>
      <c r="O52" s="26"/>
      <c r="P52" s="67"/>
      <c r="Q52" s="26"/>
      <c r="R52" s="67"/>
      <c r="S52" s="26"/>
      <c r="T52" s="67"/>
      <c r="U52" s="26"/>
      <c r="V52" s="67"/>
    </row>
    <row r="53" spans="1:29" ht="15.75" customHeight="1">
      <c r="B53" s="72">
        <v>2003</v>
      </c>
      <c r="C53" s="180">
        <v>1.5751032073674183</v>
      </c>
      <c r="D53" s="83">
        <v>2.0258353591686924</v>
      </c>
      <c r="E53" s="84">
        <v>2.6386754429205208</v>
      </c>
      <c r="F53" s="180">
        <v>2.4068798903832977</v>
      </c>
      <c r="G53" s="83">
        <v>1.6085790884718498</v>
      </c>
      <c r="H53" s="83">
        <v>1.4297603550927211</v>
      </c>
      <c r="I53" s="180">
        <v>1.5206972134534509</v>
      </c>
      <c r="J53" s="85">
        <v>1.8806489642396003</v>
      </c>
      <c r="L53" s="67"/>
      <c r="N53" s="67"/>
      <c r="P53" s="67"/>
      <c r="R53" s="67"/>
      <c r="T53" s="67"/>
      <c r="V53" s="67"/>
      <c r="W53" s="67"/>
      <c r="X53" s="67"/>
      <c r="Y53" s="67"/>
      <c r="Z53" s="67"/>
      <c r="AA53" s="67"/>
      <c r="AB53" s="67"/>
      <c r="AC53" s="67"/>
    </row>
    <row r="54" spans="1:29" s="27" customFormat="1" ht="15.75" customHeight="1">
      <c r="A54" s="26"/>
      <c r="B54" s="72">
        <v>2004</v>
      </c>
      <c r="C54" s="180">
        <v>1.5682108484779502</v>
      </c>
      <c r="D54" s="83">
        <v>2.0262469665198033</v>
      </c>
      <c r="E54" s="84">
        <v>2.7695294655093652</v>
      </c>
      <c r="F54" s="180">
        <v>2.4890880159301636</v>
      </c>
      <c r="G54" s="83">
        <v>1.6405208653747565</v>
      </c>
      <c r="H54" s="83">
        <v>1.4061155533169636</v>
      </c>
      <c r="I54" s="180">
        <v>1.5246748397535628</v>
      </c>
      <c r="J54" s="85">
        <v>1.9133538906019945</v>
      </c>
      <c r="K54" s="26"/>
      <c r="L54" s="67"/>
      <c r="M54" s="26"/>
      <c r="N54" s="67"/>
      <c r="O54" s="26"/>
      <c r="P54" s="67"/>
      <c r="Q54" s="26"/>
      <c r="R54" s="67"/>
      <c r="S54" s="26"/>
      <c r="T54" s="67"/>
      <c r="U54" s="26"/>
      <c r="V54" s="67"/>
    </row>
    <row r="55" spans="1:29" ht="15.75" customHeight="1">
      <c r="B55" s="72">
        <v>2005</v>
      </c>
      <c r="C55" s="180">
        <v>1.583200344504395</v>
      </c>
      <c r="D55" s="83">
        <v>2.0871985157699444</v>
      </c>
      <c r="E55" s="84">
        <v>3.0508808188170455</v>
      </c>
      <c r="F55" s="180">
        <v>2.687160275543341</v>
      </c>
      <c r="G55" s="83">
        <v>1.6325049882096863</v>
      </c>
      <c r="H55" s="83">
        <v>1.5382406628791765</v>
      </c>
      <c r="I55" s="180">
        <v>1.5857848618537416</v>
      </c>
      <c r="J55" s="85">
        <v>2.0166337991940324</v>
      </c>
      <c r="L55" s="67"/>
      <c r="N55" s="67"/>
      <c r="P55" s="67"/>
      <c r="R55" s="67"/>
      <c r="T55" s="67"/>
      <c r="V55" s="67"/>
      <c r="W55" s="67"/>
      <c r="X55" s="67"/>
      <c r="Y55" s="67"/>
      <c r="Z55" s="67"/>
      <c r="AA55" s="67"/>
      <c r="AB55" s="67"/>
      <c r="AC55" s="67"/>
    </row>
    <row r="56" spans="1:29" s="27" customFormat="1" ht="15.75" customHeight="1">
      <c r="A56" s="26"/>
      <c r="B56" s="72">
        <v>2006</v>
      </c>
      <c r="C56" s="180">
        <v>1.6115524198665077</v>
      </c>
      <c r="D56" s="83">
        <v>2.079524680073126</v>
      </c>
      <c r="E56" s="84">
        <v>3.0903294959422025</v>
      </c>
      <c r="F56" s="180">
        <v>2.7076827253302418</v>
      </c>
      <c r="G56" s="83">
        <v>1.6002844950213371</v>
      </c>
      <c r="H56" s="83">
        <v>1.5124321926233641</v>
      </c>
      <c r="I56" s="180">
        <v>1.5568085424878999</v>
      </c>
      <c r="J56" s="85">
        <v>2.0230272090370933</v>
      </c>
      <c r="K56" s="26"/>
      <c r="L56" s="67"/>
      <c r="M56" s="26"/>
      <c r="N56" s="67"/>
      <c r="O56" s="26"/>
      <c r="P56" s="67"/>
      <c r="Q56" s="26"/>
      <c r="R56" s="67"/>
      <c r="S56" s="26"/>
      <c r="T56" s="67"/>
      <c r="U56" s="26"/>
      <c r="V56" s="67"/>
    </row>
    <row r="57" spans="1:29" ht="15.75" customHeight="1">
      <c r="B57" s="72">
        <v>2007</v>
      </c>
      <c r="C57" s="180">
        <v>1.6083889515077063</v>
      </c>
      <c r="D57" s="83">
        <v>2.1368963267876824</v>
      </c>
      <c r="E57" s="84">
        <v>3.1412894375857339</v>
      </c>
      <c r="F57" s="180">
        <v>2.7608067690891893</v>
      </c>
      <c r="G57" s="83">
        <v>1.5988596085683464</v>
      </c>
      <c r="H57" s="83">
        <v>1.4697120158887786</v>
      </c>
      <c r="I57" s="180">
        <v>1.5352721441004478</v>
      </c>
      <c r="J57" s="85">
        <v>2.0363051778417844</v>
      </c>
      <c r="L57" s="67"/>
      <c r="N57" s="67"/>
      <c r="P57" s="67"/>
      <c r="R57" s="67"/>
      <c r="T57" s="67"/>
      <c r="V57" s="67"/>
      <c r="W57" s="67"/>
      <c r="X57" s="67"/>
      <c r="Y57" s="67"/>
      <c r="Z57" s="67"/>
      <c r="AA57" s="67"/>
      <c r="AB57" s="67"/>
      <c r="AC57" s="67"/>
    </row>
    <row r="58" spans="1:29" s="27" customFormat="1" ht="15.75" customHeight="1">
      <c r="A58" s="26"/>
      <c r="B58" s="72">
        <v>2008</v>
      </c>
      <c r="C58" s="180">
        <v>1.6739456030609294</v>
      </c>
      <c r="D58" s="83">
        <v>1.9869742797218237</v>
      </c>
      <c r="E58" s="84">
        <v>3.342633402072972</v>
      </c>
      <c r="F58" s="180">
        <v>2.8287359400107124</v>
      </c>
      <c r="G58" s="83">
        <v>1.5462945502545729</v>
      </c>
      <c r="H58" s="83">
        <v>1.4628437682855471</v>
      </c>
      <c r="I58" s="180">
        <v>1.5052732502396933</v>
      </c>
      <c r="J58" s="85">
        <v>2.0709600614692603</v>
      </c>
      <c r="K58" s="26"/>
      <c r="L58" s="67"/>
      <c r="M58" s="26"/>
      <c r="N58" s="67"/>
      <c r="O58" s="26"/>
      <c r="P58" s="67"/>
      <c r="Q58" s="26"/>
      <c r="R58" s="67"/>
      <c r="S58" s="26"/>
      <c r="T58" s="67"/>
      <c r="U58" s="26"/>
      <c r="V58" s="67"/>
    </row>
    <row r="59" spans="1:29" ht="15.75" customHeight="1">
      <c r="B59" s="76">
        <v>2009</v>
      </c>
      <c r="C59" s="181">
        <v>1.8141100226450975</v>
      </c>
      <c r="D59" s="86">
        <v>2.113105611711398</v>
      </c>
      <c r="E59" s="87">
        <v>3.4169170633126811</v>
      </c>
      <c r="F59" s="181">
        <v>2.9227695305404646</v>
      </c>
      <c r="G59" s="86">
        <v>1.6273092072415261</v>
      </c>
      <c r="H59" s="86">
        <v>1.45404453968011</v>
      </c>
      <c r="I59" s="181">
        <v>1.5421505477455453</v>
      </c>
      <c r="J59" s="88">
        <v>2.1568550905683948</v>
      </c>
      <c r="L59" s="67"/>
      <c r="N59" s="67"/>
      <c r="P59" s="67"/>
      <c r="R59" s="67"/>
      <c r="T59" s="67"/>
      <c r="V59" s="67"/>
      <c r="W59" s="67"/>
      <c r="X59" s="67"/>
      <c r="Y59" s="67"/>
      <c r="Z59" s="67"/>
      <c r="AA59" s="67"/>
      <c r="AB59" s="67"/>
      <c r="AC59" s="67"/>
    </row>
    <row r="60" spans="1:29" s="27" customFormat="1" ht="15.75" customHeight="1">
      <c r="A60" s="26"/>
      <c r="B60" s="76">
        <v>2010</v>
      </c>
      <c r="C60" s="181">
        <v>1.8185192057895714</v>
      </c>
      <c r="D60" s="86">
        <v>2.102570772098669</v>
      </c>
      <c r="E60" s="87">
        <v>3.5841828452697877</v>
      </c>
      <c r="F60" s="181">
        <v>3.029097199100204</v>
      </c>
      <c r="G60" s="86">
        <v>1.6551525618883132</v>
      </c>
      <c r="H60" s="86">
        <v>1.4117381319881037</v>
      </c>
      <c r="I60" s="181">
        <v>1.5361972219667004</v>
      </c>
      <c r="J60" s="88">
        <v>2.1971063437847795</v>
      </c>
      <c r="K60" s="26"/>
      <c r="L60" s="67"/>
      <c r="M60" s="26"/>
      <c r="N60" s="67"/>
      <c r="O60" s="26"/>
      <c r="P60" s="67"/>
      <c r="Q60" s="26"/>
      <c r="R60" s="67"/>
      <c r="S60" s="26"/>
      <c r="T60" s="67"/>
      <c r="U60" s="26"/>
      <c r="V60" s="67"/>
    </row>
    <row r="61" spans="1:29" ht="15.75" customHeight="1">
      <c r="B61" s="76">
        <v>2011</v>
      </c>
      <c r="C61" s="181">
        <v>1.8857924642254078</v>
      </c>
      <c r="D61" s="86">
        <v>2.1867764342680731</v>
      </c>
      <c r="E61" s="87">
        <v>3.5493137567826363</v>
      </c>
      <c r="F61" s="181">
        <v>3.0407541070185404</v>
      </c>
      <c r="G61" s="86">
        <v>1.6764607267016076</v>
      </c>
      <c r="H61" s="86">
        <v>1.4192763533813799</v>
      </c>
      <c r="I61" s="181">
        <v>1.5506671474936891</v>
      </c>
      <c r="J61" s="88">
        <v>2.2238204288661354</v>
      </c>
      <c r="L61" s="67"/>
      <c r="N61" s="67"/>
      <c r="P61" s="67"/>
      <c r="R61" s="67"/>
      <c r="T61" s="67"/>
      <c r="V61" s="67"/>
      <c r="W61" s="67"/>
      <c r="X61" s="67"/>
      <c r="Y61" s="67"/>
      <c r="Z61" s="67"/>
      <c r="AA61" s="67"/>
      <c r="AB61" s="67"/>
      <c r="AC61" s="67"/>
    </row>
    <row r="62" spans="1:29" s="27" customFormat="1" ht="15.75" customHeight="1">
      <c r="A62" s="26"/>
      <c r="B62" s="76">
        <v>2012</v>
      </c>
      <c r="C62" s="181">
        <v>1.8628364135496838</v>
      </c>
      <c r="D62" s="86">
        <v>2.2246705368871562</v>
      </c>
      <c r="E62" s="87">
        <v>3.773868779698843</v>
      </c>
      <c r="F62" s="181">
        <v>3.1979331584709785</v>
      </c>
      <c r="G62" s="86">
        <v>1.9492841124719682</v>
      </c>
      <c r="H62" s="86">
        <v>1.5214910612400152</v>
      </c>
      <c r="I62" s="181">
        <v>1.740605589376121</v>
      </c>
      <c r="J62" s="88">
        <v>2.3466736289831287</v>
      </c>
      <c r="K62" s="26"/>
      <c r="L62" s="67"/>
      <c r="M62" s="26"/>
      <c r="N62" s="67"/>
      <c r="O62" s="26"/>
      <c r="P62" s="67"/>
      <c r="Q62" s="26"/>
      <c r="R62" s="67"/>
      <c r="S62" s="26"/>
      <c r="T62" s="67"/>
      <c r="U62" s="26"/>
      <c r="V62" s="67"/>
    </row>
    <row r="63" spans="1:29" ht="15.75" customHeight="1">
      <c r="B63" s="76">
        <v>2013</v>
      </c>
      <c r="C63" s="181">
        <v>1.9984976612506764</v>
      </c>
      <c r="D63" s="86">
        <v>2.3241897073937072</v>
      </c>
      <c r="E63" s="87">
        <v>4.2108241893533949</v>
      </c>
      <c r="F63" s="181">
        <v>3.5122643348557592</v>
      </c>
      <c r="G63" s="86">
        <v>2.0403702890227526</v>
      </c>
      <c r="H63" s="86">
        <v>1.6197403036505356</v>
      </c>
      <c r="I63" s="181">
        <v>1.8357520297640488</v>
      </c>
      <c r="J63" s="88">
        <v>2.5389574030518789</v>
      </c>
      <c r="L63" s="67"/>
      <c r="N63" s="67"/>
      <c r="P63" s="67"/>
      <c r="R63" s="67"/>
      <c r="T63" s="67"/>
      <c r="V63" s="67"/>
      <c r="W63" s="67"/>
      <c r="X63" s="67"/>
      <c r="Y63" s="67"/>
      <c r="Z63" s="67"/>
      <c r="AA63" s="67"/>
      <c r="AB63" s="67"/>
      <c r="AC63" s="67"/>
    </row>
    <row r="64" spans="1:29" s="27" customFormat="1" ht="15.75" customHeight="1">
      <c r="A64" s="26"/>
      <c r="B64" s="76">
        <v>2014</v>
      </c>
      <c r="C64" s="181">
        <v>1.9687910164795102</v>
      </c>
      <c r="D64" s="86">
        <v>2.2485353577027807</v>
      </c>
      <c r="E64" s="87">
        <v>4.3239987955435115</v>
      </c>
      <c r="F64" s="181">
        <v>3.5589082972753059</v>
      </c>
      <c r="G64" s="86">
        <v>2.2776013698857875</v>
      </c>
      <c r="H64" s="86">
        <v>1.6947100835249969</v>
      </c>
      <c r="I64" s="181">
        <v>1.9918967943175847</v>
      </c>
      <c r="J64" s="88">
        <v>2.6072829097880112</v>
      </c>
      <c r="K64" s="26"/>
      <c r="L64" s="67"/>
      <c r="M64" s="26"/>
      <c r="N64" s="67"/>
      <c r="O64" s="26"/>
      <c r="P64" s="67"/>
      <c r="Q64" s="26"/>
      <c r="R64" s="67"/>
      <c r="S64" s="26"/>
      <c r="T64" s="67"/>
      <c r="U64" s="26"/>
      <c r="V64" s="67"/>
    </row>
    <row r="65" spans="2:29" ht="15.75" customHeight="1">
      <c r="B65" s="76">
        <v>2015</v>
      </c>
      <c r="C65" s="181">
        <v>2.0930120015485869</v>
      </c>
      <c r="D65" s="86">
        <v>2.4700000000000002</v>
      </c>
      <c r="E65" s="87">
        <v>4.3239987955435115</v>
      </c>
      <c r="F65" s="181">
        <v>3.6266979028225172</v>
      </c>
      <c r="G65" s="86">
        <v>2.5499999999999998</v>
      </c>
      <c r="H65" s="86">
        <v>1.79</v>
      </c>
      <c r="I65" s="181">
        <v>2.1775222966602983</v>
      </c>
      <c r="J65" s="88">
        <v>2.73</v>
      </c>
      <c r="L65" s="67"/>
      <c r="N65" s="67"/>
      <c r="P65" s="67"/>
      <c r="R65" s="67"/>
      <c r="T65" s="67"/>
      <c r="V65" s="67"/>
      <c r="W65" s="67"/>
      <c r="X65" s="67"/>
      <c r="Y65" s="67"/>
      <c r="Z65" s="67"/>
      <c r="AA65" s="67"/>
      <c r="AB65" s="67"/>
      <c r="AC65" s="67"/>
    </row>
    <row r="66" spans="2:29" ht="15.75" customHeight="1">
      <c r="B66" s="184">
        <v>2016</v>
      </c>
      <c r="C66" s="185">
        <v>2.1848293177538505</v>
      </c>
      <c r="D66" s="186">
        <v>2.3659949416659867</v>
      </c>
      <c r="E66" s="187">
        <v>4.685806203447914</v>
      </c>
      <c r="F66" s="185">
        <v>3.8421884155794066</v>
      </c>
      <c r="G66" s="186">
        <v>2.7705292999581199</v>
      </c>
      <c r="H66" s="186">
        <v>2.0528007268933726</v>
      </c>
      <c r="I66" s="185">
        <v>2.4194942104959964</v>
      </c>
      <c r="J66" s="188">
        <v>2.9276835625162159</v>
      </c>
      <c r="L66" s="67"/>
      <c r="N66" s="67"/>
      <c r="P66" s="67"/>
      <c r="R66" s="67"/>
      <c r="T66" s="67"/>
      <c r="V66" s="67"/>
      <c r="W66" s="67"/>
      <c r="X66" s="67"/>
      <c r="Y66" s="67"/>
      <c r="Z66" s="67"/>
      <c r="AA66" s="67"/>
      <c r="AB66" s="67"/>
      <c r="AC66" s="67"/>
    </row>
    <row r="67" spans="2:29" s="64" customFormat="1" ht="15.75" customHeight="1">
      <c r="B67" s="184">
        <v>2017</v>
      </c>
      <c r="C67" s="185">
        <v>2.3270955917816147</v>
      </c>
      <c r="D67" s="186">
        <v>2.4210611979166665</v>
      </c>
      <c r="E67" s="187">
        <v>5.1351881556019707</v>
      </c>
      <c r="F67" s="185">
        <v>4.1528911927780925</v>
      </c>
      <c r="G67" s="186">
        <v>2.8821197114695627</v>
      </c>
      <c r="H67" s="186">
        <v>2.3031860740691288</v>
      </c>
      <c r="I67" s="185">
        <v>2.5994556625759873</v>
      </c>
      <c r="J67" s="188">
        <v>3.1511466835352584</v>
      </c>
      <c r="L67" s="129"/>
      <c r="N67" s="129"/>
      <c r="P67" s="129"/>
      <c r="R67" s="129"/>
      <c r="T67" s="129"/>
      <c r="V67" s="129"/>
      <c r="W67" s="129"/>
      <c r="X67" s="129"/>
      <c r="Y67" s="129"/>
      <c r="Z67" s="129"/>
      <c r="AA67" s="129"/>
      <c r="AB67" s="129"/>
      <c r="AC67" s="129"/>
    </row>
    <row r="68" spans="2:29" s="64" customFormat="1" ht="15.75" customHeight="1">
      <c r="B68" s="184">
        <v>2018</v>
      </c>
      <c r="C68" s="185">
        <v>2.226233453670277</v>
      </c>
      <c r="D68" s="186">
        <v>2.376599634369287</v>
      </c>
      <c r="E68" s="187">
        <v>5.2673072748254706</v>
      </c>
      <c r="F68" s="185">
        <v>4.2266601341123646</v>
      </c>
      <c r="G68" s="186">
        <v>2.909366896464487</v>
      </c>
      <c r="H68" s="186">
        <v>2.5139664804469275</v>
      </c>
      <c r="I68" s="185">
        <v>2.7154644491716624</v>
      </c>
      <c r="J68" s="188">
        <v>3.1980927737640101</v>
      </c>
      <c r="L68" s="129"/>
      <c r="N68" s="129"/>
      <c r="P68" s="129"/>
      <c r="R68" s="129"/>
      <c r="T68" s="129"/>
      <c r="V68" s="129"/>
      <c r="W68" s="129"/>
      <c r="X68" s="129"/>
      <c r="Y68" s="129"/>
      <c r="Z68" s="129"/>
      <c r="AA68" s="129"/>
      <c r="AB68" s="129"/>
      <c r="AC68" s="129"/>
    </row>
    <row r="69" spans="2:29" s="64" customFormat="1" ht="15.75" customHeight="1">
      <c r="B69" s="184">
        <v>2019</v>
      </c>
      <c r="C69" s="185">
        <v>2.2276273962046047</v>
      </c>
      <c r="D69" s="186">
        <v>2.4157531465692248</v>
      </c>
      <c r="E69" s="187">
        <v>5.4292269598600669</v>
      </c>
      <c r="F69" s="185">
        <v>4.3480794161774776</v>
      </c>
      <c r="G69" s="186">
        <v>3.1919242743482501</v>
      </c>
      <c r="H69" s="186">
        <v>2.4846939604072951</v>
      </c>
      <c r="I69" s="185">
        <v>2.8440183742760134</v>
      </c>
      <c r="J69" s="188">
        <v>3.2935388177411187</v>
      </c>
      <c r="L69" s="129"/>
      <c r="N69" s="129"/>
      <c r="P69" s="129"/>
      <c r="R69" s="129"/>
      <c r="T69" s="129"/>
      <c r="V69" s="129"/>
      <c r="W69" s="129"/>
      <c r="X69" s="129"/>
      <c r="Y69" s="129"/>
      <c r="Z69" s="129"/>
      <c r="AA69" s="129"/>
      <c r="AB69" s="129"/>
      <c r="AC69" s="129"/>
    </row>
    <row r="70" spans="2:29" s="278" customFormat="1" ht="15" customHeight="1">
      <c r="B70" s="184">
        <v>2020</v>
      </c>
      <c r="C70" s="185">
        <v>2.3624020140073734</v>
      </c>
      <c r="D70" s="186">
        <v>2.4278228498593886</v>
      </c>
      <c r="E70" s="187">
        <v>5.4039448797622267</v>
      </c>
      <c r="F70" s="185">
        <v>4.3399324417183234</v>
      </c>
      <c r="G70" s="186">
        <v>3.0578191695770274</v>
      </c>
      <c r="H70" s="186">
        <v>2.5478117844357726</v>
      </c>
      <c r="I70" s="185">
        <v>2.8076780107403572</v>
      </c>
      <c r="J70" s="188">
        <v>3.3084363692708525</v>
      </c>
      <c r="K70" s="279"/>
    </row>
    <row r="71" spans="2:29" s="278" customFormat="1" ht="15" customHeight="1">
      <c r="B71" s="184">
        <v>2021</v>
      </c>
      <c r="C71" s="185">
        <v>2.4420744655750086</v>
      </c>
      <c r="D71" s="186">
        <v>2.5790199724104839</v>
      </c>
      <c r="E71" s="187">
        <v>5.7109842003511035</v>
      </c>
      <c r="F71" s="185">
        <v>4.5921683176095023</v>
      </c>
      <c r="G71" s="186">
        <v>2.9918639617774114</v>
      </c>
      <c r="H71" s="186">
        <v>2.4478247738941077</v>
      </c>
      <c r="I71" s="185">
        <v>2.7253472871114437</v>
      </c>
      <c r="J71" s="188">
        <v>3.3974219229974323</v>
      </c>
      <c r="K71" s="279"/>
    </row>
    <row r="72" spans="2:29" s="278" customFormat="1" ht="15" customHeight="1">
      <c r="B72" s="297">
        <v>2022</v>
      </c>
      <c r="C72" s="298">
        <v>2.5205377147124723</v>
      </c>
      <c r="D72" s="299">
        <v>2.8597529491202289</v>
      </c>
      <c r="E72" s="288">
        <v>5.810434572085704</v>
      </c>
      <c r="F72" s="298">
        <v>4.7583643122676582</v>
      </c>
      <c r="G72" s="299">
        <v>2.8784312549660434</v>
      </c>
      <c r="H72" s="299">
        <v>2.3720506456376258</v>
      </c>
      <c r="I72" s="298">
        <v>2.6311550233582128</v>
      </c>
      <c r="J72" s="300">
        <v>3.4454576496996774</v>
      </c>
      <c r="K72" s="279"/>
    </row>
    <row r="73" spans="2:29" s="278" customFormat="1" ht="15" customHeight="1">
      <c r="B73" s="301" t="s">
        <v>122</v>
      </c>
      <c r="C73" s="182">
        <v>2.66153059244205</v>
      </c>
      <c r="D73" s="302">
        <v>2.8471905288255921</v>
      </c>
      <c r="E73" s="291">
        <v>6.2154551885255716</v>
      </c>
      <c r="F73" s="182">
        <v>5.0141753777666906</v>
      </c>
      <c r="G73" s="302">
        <v>2.9387801939852354</v>
      </c>
      <c r="H73" s="302">
        <v>2.4239509381021289</v>
      </c>
      <c r="I73" s="182">
        <v>2.6852969835535125</v>
      </c>
      <c r="J73" s="183">
        <v>3.6045288813308809</v>
      </c>
      <c r="K73" s="279"/>
    </row>
    <row r="74" spans="2:29" s="31" customFormat="1" ht="5.25" customHeight="1">
      <c r="B74" s="33"/>
      <c r="C74" s="32"/>
      <c r="D74" s="32"/>
    </row>
    <row r="75" spans="2:29" s="29" customFormat="1" ht="12.2" customHeight="1">
      <c r="B75" s="30" t="s">
        <v>114</v>
      </c>
      <c r="C75" s="89"/>
      <c r="D75" s="89"/>
      <c r="E75" s="90"/>
      <c r="F75" s="90"/>
      <c r="G75" s="90"/>
      <c r="H75" s="90"/>
      <c r="I75" s="90"/>
      <c r="J75" s="90"/>
      <c r="K75" s="90"/>
      <c r="L75" s="90"/>
      <c r="M75" s="90"/>
    </row>
    <row r="76" spans="2:29" s="31" customFormat="1" ht="5.25" customHeight="1">
      <c r="B76" s="33"/>
      <c r="C76" s="32"/>
      <c r="D76" s="32"/>
    </row>
    <row r="77" spans="2:29" s="62" customFormat="1" ht="12.2" customHeight="1">
      <c r="B77" s="155" t="s">
        <v>118</v>
      </c>
      <c r="C77" s="128"/>
      <c r="D77" s="128"/>
      <c r="E77" s="91"/>
      <c r="F77" s="91"/>
      <c r="G77" s="91"/>
      <c r="H77" s="91"/>
      <c r="I77" s="91"/>
      <c r="J77" s="91"/>
      <c r="K77" s="91"/>
      <c r="L77" s="91"/>
      <c r="M77" s="91"/>
    </row>
    <row r="78" spans="2:29" s="31" customFormat="1" ht="5.25" customHeight="1">
      <c r="B78" s="33"/>
      <c r="C78" s="32"/>
      <c r="D78" s="32"/>
    </row>
    <row r="79" spans="2:29" s="29" customFormat="1" ht="12.2" customHeight="1">
      <c r="B79" s="33" t="s">
        <v>26</v>
      </c>
      <c r="C79" s="32"/>
      <c r="D79" s="32"/>
      <c r="E79" s="31"/>
      <c r="F79" s="31"/>
      <c r="G79" s="31"/>
      <c r="H79" s="31"/>
      <c r="I79" s="31"/>
      <c r="J79" s="31"/>
      <c r="K79" s="31"/>
      <c r="L79" s="31"/>
      <c r="M79" s="31"/>
    </row>
    <row r="80" spans="2:29" s="31" customFormat="1" ht="5.25" customHeight="1">
      <c r="B80" s="33"/>
      <c r="C80" s="32"/>
      <c r="D80" s="32"/>
    </row>
    <row r="81" spans="2:20" s="29" customFormat="1" ht="15" customHeight="1">
      <c r="B81" s="33" t="s">
        <v>33</v>
      </c>
      <c r="C81" s="33"/>
      <c r="D81" s="33"/>
      <c r="E81" s="33"/>
      <c r="F81" s="33"/>
      <c r="G81" s="33"/>
      <c r="H81" s="33"/>
      <c r="I81" s="31"/>
      <c r="J81" s="31"/>
      <c r="K81" s="31"/>
      <c r="L81" s="31"/>
      <c r="M81" s="31"/>
    </row>
    <row r="82" spans="2:20" s="29" customFormat="1" ht="15" customHeight="1">
      <c r="B82" s="319" t="s">
        <v>101</v>
      </c>
      <c r="C82" s="319"/>
      <c r="D82" s="319"/>
      <c r="E82" s="319"/>
      <c r="F82" s="319"/>
      <c r="G82" s="319"/>
      <c r="H82" s="319"/>
      <c r="I82" s="31"/>
      <c r="J82" s="31"/>
      <c r="K82" s="31"/>
      <c r="L82" s="31"/>
      <c r="M82" s="31"/>
    </row>
    <row r="83" spans="2:20" s="29" customFormat="1" ht="15" customHeight="1">
      <c r="B83" s="319" t="s">
        <v>102</v>
      </c>
      <c r="C83" s="319"/>
      <c r="D83" s="319"/>
      <c r="E83" s="319"/>
      <c r="F83" s="319"/>
      <c r="G83" s="319"/>
      <c r="H83" s="319"/>
      <c r="I83" s="31"/>
      <c r="J83" s="31"/>
      <c r="K83" s="31"/>
      <c r="L83" s="31"/>
      <c r="M83" s="31"/>
    </row>
    <row r="84" spans="2:20" s="29" customFormat="1" ht="15" customHeight="1">
      <c r="B84" s="319" t="s">
        <v>103</v>
      </c>
      <c r="C84" s="319"/>
      <c r="D84" s="319"/>
      <c r="E84" s="319"/>
      <c r="F84" s="319"/>
      <c r="G84" s="319"/>
      <c r="H84" s="319"/>
      <c r="I84" s="31"/>
      <c r="J84" s="31"/>
      <c r="K84" s="31"/>
      <c r="L84" s="31"/>
      <c r="M84" s="31"/>
    </row>
    <row r="85" spans="2:20" s="29" customFormat="1" ht="15" customHeight="1">
      <c r="B85" s="319" t="s">
        <v>104</v>
      </c>
      <c r="C85" s="319"/>
      <c r="D85" s="319"/>
      <c r="E85" s="319"/>
      <c r="F85" s="319"/>
      <c r="G85" s="319"/>
      <c r="H85" s="319"/>
      <c r="I85" s="31"/>
      <c r="J85" s="31"/>
      <c r="K85" s="31"/>
      <c r="L85" s="31"/>
      <c r="M85" s="31"/>
    </row>
    <row r="86" spans="2:20" s="91" customFormat="1" ht="27.75" customHeight="1">
      <c r="B86" s="336" t="s">
        <v>121</v>
      </c>
      <c r="C86" s="336"/>
      <c r="D86" s="336"/>
      <c r="E86" s="336"/>
      <c r="F86" s="336"/>
      <c r="G86" s="336"/>
      <c r="H86" s="336"/>
      <c r="I86" s="336"/>
      <c r="J86" s="336"/>
      <c r="K86" s="189"/>
      <c r="L86" s="189"/>
      <c r="M86" s="189"/>
      <c r="N86" s="189"/>
      <c r="O86" s="189"/>
      <c r="P86" s="189"/>
      <c r="Q86" s="189"/>
      <c r="R86" s="62"/>
      <c r="S86" s="62"/>
      <c r="T86" s="62"/>
    </row>
    <row r="87" spans="2:20" s="29" customFormat="1" ht="5.25" customHeight="1">
      <c r="B87" s="33"/>
      <c r="C87" s="32"/>
      <c r="D87" s="32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2:20" s="29" customFormat="1" ht="12.2" customHeight="1">
      <c r="B88" s="34" t="s">
        <v>67</v>
      </c>
      <c r="C88" s="48"/>
      <c r="D88" s="48"/>
      <c r="E88" s="48"/>
      <c r="F88" s="48"/>
      <c r="G88" s="48"/>
      <c r="H88" s="48"/>
      <c r="I88" s="48"/>
      <c r="J88" s="31"/>
      <c r="K88" s="31"/>
      <c r="L88" s="31"/>
      <c r="M88" s="31"/>
    </row>
    <row r="89" spans="2:20">
      <c r="B89" s="33"/>
      <c r="C89" s="32"/>
      <c r="D89" s="32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2:20" ht="14.25">
      <c r="M90" s="2"/>
      <c r="N90" s="2"/>
      <c r="O90" s="2"/>
      <c r="P90" s="2"/>
      <c r="Q90" s="2"/>
      <c r="R90" s="2"/>
      <c r="S90" s="2"/>
      <c r="T90" s="2"/>
    </row>
    <row r="91" spans="2:20">
      <c r="H91" s="328"/>
      <c r="I91" s="328"/>
      <c r="J91" s="328"/>
      <c r="K91" s="328"/>
      <c r="L91" s="328"/>
      <c r="M91" s="328"/>
      <c r="N91" s="328"/>
    </row>
    <row r="92" spans="2:20">
      <c r="C92" s="92"/>
      <c r="D92" s="92"/>
      <c r="E92" s="92"/>
      <c r="F92" s="92"/>
    </row>
    <row r="93" spans="2:20">
      <c r="C93" s="92"/>
      <c r="D93" s="92"/>
      <c r="E93" s="92"/>
      <c r="F93" s="92"/>
    </row>
    <row r="94" spans="2:20">
      <c r="C94" s="92"/>
      <c r="D94" s="92"/>
      <c r="E94" s="92"/>
      <c r="F94" s="92"/>
    </row>
    <row r="95" spans="2:20">
      <c r="C95" s="92"/>
      <c r="D95" s="92"/>
      <c r="E95" s="92"/>
      <c r="F95" s="92"/>
    </row>
    <row r="112" spans="2:20" s="28" customFormat="1" ht="15" customHeight="1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2:20" s="28" customFormat="1" ht="15" customHeight="1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</row>
    <row r="114" spans="2:20" s="28" customFormat="1" ht="15" customHeight="1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</row>
    <row r="115" spans="2:20" s="28" customFormat="1" ht="15" customHeight="1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</row>
    <row r="116" spans="2:20" s="28" customFormat="1" ht="15" customHeight="1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</row>
    <row r="117" spans="2:20" s="28" customFormat="1" ht="15" customHeight="1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</row>
    <row r="118" spans="2:20" s="28" customFormat="1" ht="15" customHeight="1">
      <c r="B118" s="93"/>
      <c r="C118" s="93"/>
      <c r="D118" s="93"/>
      <c r="E118" s="93"/>
      <c r="F118" s="93"/>
      <c r="G118" s="93"/>
    </row>
    <row r="119" spans="2:20">
      <c r="B119" s="94"/>
      <c r="C119" s="94"/>
      <c r="D119" s="94"/>
      <c r="E119" s="94"/>
      <c r="F119" s="94"/>
      <c r="G119" s="94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2:20">
      <c r="B120" s="94"/>
      <c r="C120" s="94"/>
      <c r="D120" s="94"/>
      <c r="E120" s="94"/>
      <c r="F120" s="94"/>
      <c r="G120" s="94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2:20">
      <c r="B121" s="94"/>
      <c r="C121" s="94"/>
      <c r="D121" s="94"/>
      <c r="E121" s="94"/>
      <c r="F121" s="94"/>
      <c r="G121" s="94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2:20">
      <c r="B122" s="94"/>
      <c r="C122" s="94"/>
      <c r="D122" s="94"/>
      <c r="E122" s="94"/>
      <c r="F122" s="94"/>
      <c r="G122" s="94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2:20">
      <c r="B123" s="94"/>
      <c r="C123" s="94"/>
      <c r="D123" s="94"/>
      <c r="E123" s="94"/>
      <c r="F123" s="94"/>
      <c r="G123" s="94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2:20">
      <c r="B124" s="94"/>
      <c r="C124" s="94"/>
      <c r="D124" s="94"/>
      <c r="E124" s="94"/>
      <c r="F124" s="94"/>
      <c r="G124" s="94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</sheetData>
  <mergeCells count="17">
    <mergeCell ref="H91:N91"/>
    <mergeCell ref="D6:F6"/>
    <mergeCell ref="G6:I6"/>
    <mergeCell ref="B5:B7"/>
    <mergeCell ref="C5:J5"/>
    <mergeCell ref="C40:J40"/>
    <mergeCell ref="B84:H84"/>
    <mergeCell ref="B85:H85"/>
    <mergeCell ref="G41:I41"/>
    <mergeCell ref="B86:J86"/>
    <mergeCell ref="B2:J3"/>
    <mergeCell ref="B83:H83"/>
    <mergeCell ref="B82:H82"/>
    <mergeCell ref="C6:C7"/>
    <mergeCell ref="B40:B42"/>
    <mergeCell ref="C41:C42"/>
    <mergeCell ref="D41:F41"/>
  </mergeCells>
  <pageMargins left="0.51181102362204722" right="0.55118110236220474" top="0.74803149606299213" bottom="0.59055118110236227" header="0.31496062992125984" footer="0.31496062992125984"/>
  <pageSetup paperSize="9" scale="75" orientation="portrait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38" min="1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10"/>
  <sheetViews>
    <sheetView showGridLines="0" zoomScaleNormal="100" zoomScaleSheetLayoutView="100" workbookViewId="0"/>
  </sheetViews>
  <sheetFormatPr baseColWidth="10" defaultColWidth="11.19921875" defaultRowHeight="14.25"/>
  <cols>
    <col min="1" max="1" width="1.69921875" style="26" customWidth="1"/>
    <col min="2" max="2" width="16.69921875" style="2" customWidth="1"/>
    <col min="3" max="3" width="15" style="2" customWidth="1"/>
    <col min="4" max="24" width="6.5" style="2" customWidth="1"/>
    <col min="25" max="25" width="9.5" style="2" customWidth="1"/>
    <col min="26" max="16384" width="11.19921875" style="2"/>
  </cols>
  <sheetData>
    <row r="1" spans="1:40" ht="15" customHeight="1">
      <c r="B1" s="49"/>
    </row>
    <row r="2" spans="1:40" ht="18.75" customHeight="1">
      <c r="B2" s="146" t="s">
        <v>106</v>
      </c>
      <c r="C2" s="49"/>
      <c r="D2" s="49"/>
      <c r="E2" s="49"/>
      <c r="F2" s="49"/>
      <c r="G2" s="49"/>
      <c r="H2" s="49"/>
      <c r="I2" s="49"/>
      <c r="J2" s="49"/>
      <c r="K2" s="49"/>
      <c r="L2" s="49"/>
      <c r="Y2" s="50"/>
    </row>
    <row r="3" spans="1:40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Y3" s="35"/>
    </row>
    <row r="4" spans="1:40" ht="14.25" customHeight="1">
      <c r="A4" s="35"/>
      <c r="B4" s="339" t="s">
        <v>40</v>
      </c>
      <c r="C4" s="339"/>
      <c r="D4" s="346" t="s">
        <v>20</v>
      </c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8"/>
      <c r="Y4" s="340" t="s">
        <v>124</v>
      </c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</row>
    <row r="5" spans="1:40" ht="15">
      <c r="A5" s="35"/>
      <c r="B5" s="339"/>
      <c r="C5" s="339"/>
      <c r="D5" s="260">
        <v>2003</v>
      </c>
      <c r="E5" s="260">
        <v>2004</v>
      </c>
      <c r="F5" s="260">
        <v>2005</v>
      </c>
      <c r="G5" s="260">
        <v>2006</v>
      </c>
      <c r="H5" s="260">
        <v>2007</v>
      </c>
      <c r="I5" s="134">
        <v>2008</v>
      </c>
      <c r="J5" s="134">
        <v>2009</v>
      </c>
      <c r="K5" s="134">
        <v>2010</v>
      </c>
      <c r="L5" s="134">
        <v>2011</v>
      </c>
      <c r="M5" s="134">
        <v>2012</v>
      </c>
      <c r="N5" s="134">
        <v>2013</v>
      </c>
      <c r="O5" s="134">
        <v>2014</v>
      </c>
      <c r="P5" s="134">
        <v>2015</v>
      </c>
      <c r="Q5" s="134">
        <v>2016</v>
      </c>
      <c r="R5" s="134">
        <v>2017</v>
      </c>
      <c r="S5" s="134">
        <v>2018</v>
      </c>
      <c r="T5" s="134">
        <v>2019</v>
      </c>
      <c r="U5" s="134">
        <v>2020</v>
      </c>
      <c r="V5" s="134">
        <v>2021</v>
      </c>
      <c r="W5" s="260">
        <v>2022</v>
      </c>
      <c r="X5" s="260" t="s">
        <v>123</v>
      </c>
      <c r="Y5" s="340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</row>
    <row r="6" spans="1:40" ht="15.75" customHeight="1">
      <c r="A6" s="35"/>
      <c r="B6" s="341" t="s">
        <v>105</v>
      </c>
      <c r="C6" s="56" t="s">
        <v>27</v>
      </c>
      <c r="D6" s="190">
        <v>302</v>
      </c>
      <c r="E6" s="190">
        <v>312</v>
      </c>
      <c r="F6" s="191">
        <v>321</v>
      </c>
      <c r="G6" s="192">
        <v>323</v>
      </c>
      <c r="H6" s="190">
        <v>325</v>
      </c>
      <c r="I6" s="191">
        <v>329</v>
      </c>
      <c r="J6" s="135">
        <v>342</v>
      </c>
      <c r="K6" s="135">
        <v>351</v>
      </c>
      <c r="L6" s="135">
        <v>358</v>
      </c>
      <c r="M6" s="135">
        <v>372</v>
      </c>
      <c r="N6" s="135">
        <v>388</v>
      </c>
      <c r="O6" s="135">
        <v>404</v>
      </c>
      <c r="P6" s="135">
        <v>422</v>
      </c>
      <c r="Q6" s="135">
        <v>452</v>
      </c>
      <c r="R6" s="135">
        <v>487</v>
      </c>
      <c r="S6" s="147">
        <v>493</v>
      </c>
      <c r="T6" s="147">
        <v>492</v>
      </c>
      <c r="U6" s="147">
        <v>498</v>
      </c>
      <c r="V6" s="147">
        <v>511</v>
      </c>
      <c r="W6" s="135">
        <v>537</v>
      </c>
      <c r="X6" s="135">
        <v>546</v>
      </c>
      <c r="Y6" s="337">
        <v>0.80794701986754969</v>
      </c>
      <c r="Z6" s="58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</row>
    <row r="7" spans="1:40" ht="15.75" customHeight="1">
      <c r="A7" s="35"/>
      <c r="B7" s="342"/>
      <c r="C7" s="59" t="s">
        <v>28</v>
      </c>
      <c r="D7" s="136">
        <v>1.059619379105148</v>
      </c>
      <c r="E7" s="136">
        <v>1.0834236186348862</v>
      </c>
      <c r="F7" s="136">
        <v>1.1009174311926606</v>
      </c>
      <c r="G7" s="136">
        <v>1.0963721283875523</v>
      </c>
      <c r="H7" s="136">
        <v>1.0884854980239802</v>
      </c>
      <c r="I7" s="136">
        <v>1.0849456372983866</v>
      </c>
      <c r="J7" s="136">
        <v>1.112585883822611</v>
      </c>
      <c r="K7" s="193">
        <v>1.1225390490079441</v>
      </c>
      <c r="L7" s="193">
        <v>1.1292591681334418</v>
      </c>
      <c r="M7" s="193">
        <v>1.1562418410353961</v>
      </c>
      <c r="N7" s="136">
        <v>1.1883178195224715</v>
      </c>
      <c r="O7" s="136">
        <v>1.2177367578663083</v>
      </c>
      <c r="P7" s="136">
        <v>1.2124064629903246</v>
      </c>
      <c r="Q7" s="136">
        <v>1.3326414604806944</v>
      </c>
      <c r="R7" s="136">
        <v>1.4211011637271953</v>
      </c>
      <c r="S7" s="148">
        <v>1.434119238433232</v>
      </c>
      <c r="T7" s="148">
        <v>1.4174500988616161</v>
      </c>
      <c r="U7" s="148">
        <v>1.4289690476122157</v>
      </c>
      <c r="V7" s="148">
        <v>1.4467355022097399</v>
      </c>
      <c r="W7" s="136">
        <v>1.5030144255797941</v>
      </c>
      <c r="X7" s="136">
        <v>1.5185746675977323</v>
      </c>
      <c r="Y7" s="338"/>
      <c r="Z7" s="58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</row>
    <row r="8" spans="1:40" ht="15.75" customHeight="1">
      <c r="A8" s="35"/>
      <c r="B8" s="343" t="s">
        <v>2</v>
      </c>
      <c r="C8" s="56" t="s">
        <v>27</v>
      </c>
      <c r="D8" s="190">
        <v>34</v>
      </c>
      <c r="E8" s="190">
        <v>35</v>
      </c>
      <c r="F8" s="191">
        <v>41</v>
      </c>
      <c r="G8" s="192">
        <v>41</v>
      </c>
      <c r="H8" s="190">
        <v>42</v>
      </c>
      <c r="I8" s="191">
        <v>48</v>
      </c>
      <c r="J8" s="135">
        <v>52</v>
      </c>
      <c r="K8" s="194">
        <v>54</v>
      </c>
      <c r="L8" s="194">
        <v>57</v>
      </c>
      <c r="M8" s="194">
        <v>67</v>
      </c>
      <c r="N8" s="135">
        <v>79</v>
      </c>
      <c r="O8" s="135">
        <v>81</v>
      </c>
      <c r="P8" s="135">
        <v>85</v>
      </c>
      <c r="Q8" s="135">
        <v>95</v>
      </c>
      <c r="R8" s="135">
        <v>106</v>
      </c>
      <c r="S8" s="147">
        <v>118</v>
      </c>
      <c r="T8" s="147">
        <v>123</v>
      </c>
      <c r="U8" s="147">
        <v>124</v>
      </c>
      <c r="V8" s="147">
        <v>142</v>
      </c>
      <c r="W8" s="135">
        <v>140</v>
      </c>
      <c r="X8" s="135">
        <v>149</v>
      </c>
      <c r="Y8" s="337">
        <v>3.3823529411764706</v>
      </c>
      <c r="Z8" s="58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</row>
    <row r="9" spans="1:40" ht="15.75" customHeight="1">
      <c r="A9" s="35"/>
      <c r="B9" s="343"/>
      <c r="C9" s="59" t="s">
        <v>28</v>
      </c>
      <c r="D9" s="136">
        <v>0.11929489698534777</v>
      </c>
      <c r="E9" s="136">
        <v>0.12153790593660582</v>
      </c>
      <c r="F9" s="136">
        <v>0.14061562205264511</v>
      </c>
      <c r="G9" s="136">
        <v>0.13916797914516918</v>
      </c>
      <c r="H9" s="136">
        <v>0.14066581820617591</v>
      </c>
      <c r="I9" s="136">
        <v>0.15831134564643801</v>
      </c>
      <c r="J9" s="136">
        <v>0.1691651051426192</v>
      </c>
      <c r="K9" s="193">
        <v>0.17269831523199142</v>
      </c>
      <c r="L9" s="193">
        <v>0.17979824744024075</v>
      </c>
      <c r="M9" s="193">
        <v>0.20824785846605251</v>
      </c>
      <c r="N9" s="136">
        <v>0.24195130861411146</v>
      </c>
      <c r="O9" s="136">
        <v>0.24415019155240339</v>
      </c>
      <c r="P9" s="136">
        <v>0.28000000000000003</v>
      </c>
      <c r="Q9" s="136">
        <v>0.28009057244616364</v>
      </c>
      <c r="R9" s="136">
        <v>0.3093156537065353</v>
      </c>
      <c r="S9" s="148">
        <v>0.3432577487527817</v>
      </c>
      <c r="T9" s="148">
        <v>0.35436252471540403</v>
      </c>
      <c r="U9" s="148">
        <v>0.35580755402392517</v>
      </c>
      <c r="V9" s="148">
        <v>0.40202826088802945</v>
      </c>
      <c r="W9" s="136">
        <v>0.39184733627778617</v>
      </c>
      <c r="X9" s="136">
        <v>0.41440957046165222</v>
      </c>
      <c r="Y9" s="338"/>
      <c r="Z9" s="58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</row>
    <row r="10" spans="1:40" ht="15.75" customHeight="1">
      <c r="A10" s="35"/>
      <c r="B10" s="344" t="s">
        <v>107</v>
      </c>
      <c r="C10" s="56" t="s">
        <v>27</v>
      </c>
      <c r="D10" s="190">
        <v>45</v>
      </c>
      <c r="E10" s="190">
        <v>44</v>
      </c>
      <c r="F10" s="191">
        <v>51</v>
      </c>
      <c r="G10" s="192">
        <v>54</v>
      </c>
      <c r="H10" s="190">
        <v>53</v>
      </c>
      <c r="I10" s="191">
        <v>53</v>
      </c>
      <c r="J10" s="135">
        <v>57</v>
      </c>
      <c r="K10" s="194">
        <v>62</v>
      </c>
      <c r="L10" s="194">
        <v>65</v>
      </c>
      <c r="M10" s="194">
        <v>66</v>
      </c>
      <c r="N10" s="135">
        <v>71</v>
      </c>
      <c r="O10" s="135">
        <v>80</v>
      </c>
      <c r="P10" s="135">
        <v>93</v>
      </c>
      <c r="Q10" s="135">
        <v>97</v>
      </c>
      <c r="R10" s="135">
        <v>105</v>
      </c>
      <c r="S10" s="147">
        <v>108</v>
      </c>
      <c r="T10" s="147">
        <v>117</v>
      </c>
      <c r="U10" s="147">
        <v>122</v>
      </c>
      <c r="V10" s="147">
        <v>116</v>
      </c>
      <c r="W10" s="135">
        <v>121</v>
      </c>
      <c r="X10" s="135">
        <v>124</v>
      </c>
      <c r="Y10" s="337">
        <v>1.7555555555555555</v>
      </c>
      <c r="Z10" s="58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</row>
    <row r="11" spans="1:40" ht="15.75" customHeight="1">
      <c r="A11" s="35"/>
      <c r="B11" s="345"/>
      <c r="C11" s="59" t="s">
        <v>28</v>
      </c>
      <c r="D11" s="136">
        <v>0.15789030483354854</v>
      </c>
      <c r="E11" s="136">
        <v>0.15279051032030447</v>
      </c>
      <c r="F11" s="136">
        <v>0.17491211523621711</v>
      </c>
      <c r="G11" s="136">
        <v>0.18329441155705209</v>
      </c>
      <c r="H11" s="136">
        <v>0.17750686583160291</v>
      </c>
      <c r="I11" s="136">
        <v>0.17480211081794195</v>
      </c>
      <c r="J11" s="136">
        <v>0.18543098063710181</v>
      </c>
      <c r="K11" s="193">
        <v>0.19828325082191606</v>
      </c>
      <c r="L11" s="193">
        <v>0.20503308918623944</v>
      </c>
      <c r="M11" s="193">
        <v>0.20513968147402187</v>
      </c>
      <c r="N11" s="136">
        <v>0.21744991027344199</v>
      </c>
      <c r="O11" s="136">
        <v>0.24113599165669469</v>
      </c>
      <c r="P11" s="136">
        <v>0.25</v>
      </c>
      <c r="Q11" s="136">
        <v>0.28598721607660921</v>
      </c>
      <c r="R11" s="136">
        <v>0.30639758150175667</v>
      </c>
      <c r="S11" s="148">
        <v>0.31416810902796966</v>
      </c>
      <c r="T11" s="148">
        <v>0.33707654790001851</v>
      </c>
      <c r="U11" s="148">
        <v>0.35006872250741028</v>
      </c>
      <c r="V11" s="148">
        <v>0.32841745255641847</v>
      </c>
      <c r="W11" s="136">
        <v>0.33866805492580093</v>
      </c>
      <c r="X11" s="136">
        <v>0.34487776333721393</v>
      </c>
      <c r="Y11" s="338"/>
      <c r="Z11" s="58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40" ht="15.75" customHeight="1">
      <c r="A12" s="35"/>
      <c r="B12" s="344" t="s">
        <v>108</v>
      </c>
      <c r="C12" s="56" t="s">
        <v>27</v>
      </c>
      <c r="D12" s="190">
        <v>22</v>
      </c>
      <c r="E12" s="190">
        <v>22</v>
      </c>
      <c r="F12" s="191">
        <v>22</v>
      </c>
      <c r="G12" s="192">
        <v>24</v>
      </c>
      <c r="H12" s="190">
        <v>26</v>
      </c>
      <c r="I12" s="191">
        <v>30</v>
      </c>
      <c r="J12" s="135">
        <v>32</v>
      </c>
      <c r="K12" s="194">
        <v>34</v>
      </c>
      <c r="L12" s="194">
        <v>32</v>
      </c>
      <c r="M12" s="194">
        <v>34</v>
      </c>
      <c r="N12" s="135">
        <v>40</v>
      </c>
      <c r="O12" s="135">
        <v>43</v>
      </c>
      <c r="P12" s="135">
        <v>46</v>
      </c>
      <c r="Q12" s="135">
        <v>58</v>
      </c>
      <c r="R12" s="135">
        <v>59</v>
      </c>
      <c r="S12" s="147">
        <v>61</v>
      </c>
      <c r="T12" s="147">
        <v>67</v>
      </c>
      <c r="U12" s="147">
        <v>70</v>
      </c>
      <c r="V12" s="147">
        <v>80</v>
      </c>
      <c r="W12" s="135">
        <v>83</v>
      </c>
      <c r="X12" s="135">
        <v>108</v>
      </c>
      <c r="Y12" s="337">
        <v>3.9090909090909092</v>
      </c>
      <c r="Z12" s="58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</row>
    <row r="13" spans="1:40" ht="15.75" customHeight="1">
      <c r="A13" s="35"/>
      <c r="B13" s="345"/>
      <c r="C13" s="59" t="s">
        <v>28</v>
      </c>
      <c r="D13" s="136">
        <v>7.7190815696401502E-2</v>
      </c>
      <c r="E13" s="136">
        <v>7.6395255160152234E-2</v>
      </c>
      <c r="F13" s="136">
        <v>7.5452285003858352E-2</v>
      </c>
      <c r="G13" s="136">
        <v>8.146418291424537E-2</v>
      </c>
      <c r="H13" s="136">
        <v>8.7078839841918415E-2</v>
      </c>
      <c r="I13" s="136">
        <v>9.894459102902374E-2</v>
      </c>
      <c r="J13" s="136">
        <v>0.10410160316468874</v>
      </c>
      <c r="K13" s="193">
        <v>0.10873597625717978</v>
      </c>
      <c r="L13" s="193">
        <v>0.1009393669839948</v>
      </c>
      <c r="M13" s="193">
        <v>0.10567801772904156</v>
      </c>
      <c r="N13" s="136">
        <v>0.1225069917033476</v>
      </c>
      <c r="O13" s="136">
        <v>0.12961059551547338</v>
      </c>
      <c r="P13" s="136">
        <v>0.13702874028883277</v>
      </c>
      <c r="Q13" s="136">
        <v>0.17100266528292096</v>
      </c>
      <c r="R13" s="136">
        <v>0.17216626008193944</v>
      </c>
      <c r="S13" s="148">
        <v>0.17744680232135326</v>
      </c>
      <c r="T13" s="148">
        <v>0.19302674110513879</v>
      </c>
      <c r="U13" s="148">
        <v>0.20085910307802229</v>
      </c>
      <c r="V13" s="148">
        <v>0.22649479486649549</v>
      </c>
      <c r="W13" s="136">
        <v>0.23230949222183037</v>
      </c>
      <c r="X13" s="136">
        <v>0.30037740677757341</v>
      </c>
      <c r="Y13" s="338"/>
      <c r="Z13" s="58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</row>
    <row r="14" spans="1:40" ht="15.75" customHeight="1">
      <c r="A14" s="35"/>
      <c r="B14" s="343" t="s">
        <v>9</v>
      </c>
      <c r="C14" s="56" t="s">
        <v>27</v>
      </c>
      <c r="D14" s="190">
        <v>23</v>
      </c>
      <c r="E14" s="190">
        <v>24</v>
      </c>
      <c r="F14" s="191">
        <v>27</v>
      </c>
      <c r="G14" s="192">
        <v>29</v>
      </c>
      <c r="H14" s="190">
        <v>29</v>
      </c>
      <c r="I14" s="191">
        <v>29</v>
      </c>
      <c r="J14" s="135">
        <v>29</v>
      </c>
      <c r="K14" s="194">
        <v>28</v>
      </c>
      <c r="L14" s="194">
        <v>31</v>
      </c>
      <c r="M14" s="194">
        <v>36</v>
      </c>
      <c r="N14" s="135">
        <v>39</v>
      </c>
      <c r="O14" s="135">
        <v>38</v>
      </c>
      <c r="P14" s="135">
        <v>44</v>
      </c>
      <c r="Q14" s="135">
        <v>50</v>
      </c>
      <c r="R14" s="135">
        <v>55</v>
      </c>
      <c r="S14" s="147">
        <v>57</v>
      </c>
      <c r="T14" s="147">
        <v>61</v>
      </c>
      <c r="U14" s="147">
        <v>58</v>
      </c>
      <c r="V14" s="147">
        <v>60</v>
      </c>
      <c r="W14" s="135">
        <v>66</v>
      </c>
      <c r="X14" s="135">
        <v>73</v>
      </c>
      <c r="Y14" s="337">
        <v>2.1739130434782608</v>
      </c>
      <c r="Z14" s="58"/>
      <c r="AA14" s="55"/>
      <c r="AB14" s="29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</row>
    <row r="15" spans="1:40" ht="15.75" customHeight="1">
      <c r="A15" s="35"/>
      <c r="B15" s="343"/>
      <c r="C15" s="59" t="s">
        <v>28</v>
      </c>
      <c r="D15" s="136">
        <v>8.0699489137147029E-2</v>
      </c>
      <c r="E15" s="136">
        <v>8.3340278356529712E-2</v>
      </c>
      <c r="F15" s="136">
        <v>9.2600531595644339E-2</v>
      </c>
      <c r="G15" s="136">
        <v>9.8435887688046494E-2</v>
      </c>
      <c r="H15" s="136">
        <v>9.7126398285216686E-2</v>
      </c>
      <c r="I15" s="136">
        <v>9.5646437994722958E-2</v>
      </c>
      <c r="J15" s="136">
        <v>9.4342077867999169E-2</v>
      </c>
      <c r="K15" s="193">
        <v>8.9547274564736282E-2</v>
      </c>
      <c r="L15" s="193">
        <v>9.7785011765744972E-2</v>
      </c>
      <c r="M15" s="193">
        <v>0.11189437171310283</v>
      </c>
      <c r="N15" s="136">
        <v>0.1194443169107639</v>
      </c>
      <c r="O15" s="136">
        <v>0.11453959603692997</v>
      </c>
      <c r="P15" s="136">
        <v>0.13107096897192697</v>
      </c>
      <c r="Q15" s="136">
        <v>0.14741609076113876</v>
      </c>
      <c r="R15" s="136">
        <v>0.16049397126282494</v>
      </c>
      <c r="S15" s="148">
        <v>0.16581094643142844</v>
      </c>
      <c r="T15" s="148">
        <v>0.17574076428975322</v>
      </c>
      <c r="U15" s="148">
        <v>0.16642611397893275</v>
      </c>
      <c r="V15" s="148">
        <v>0.16987109614987161</v>
      </c>
      <c r="W15" s="136">
        <v>0.18472802995952778</v>
      </c>
      <c r="X15" s="136">
        <v>0.2030328768033598</v>
      </c>
      <c r="Y15" s="338"/>
      <c r="Z15" s="58"/>
      <c r="AA15" s="55"/>
      <c r="AB15" s="29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</row>
    <row r="16" spans="1:40" ht="15.75" customHeight="1">
      <c r="A16" s="35"/>
      <c r="B16" s="343" t="s">
        <v>12</v>
      </c>
      <c r="C16" s="56" t="s">
        <v>27</v>
      </c>
      <c r="D16" s="190">
        <v>19</v>
      </c>
      <c r="E16" s="190">
        <v>23</v>
      </c>
      <c r="F16" s="191">
        <v>27</v>
      </c>
      <c r="G16" s="192">
        <v>26</v>
      </c>
      <c r="H16" s="190">
        <v>30</v>
      </c>
      <c r="I16" s="191">
        <v>31</v>
      </c>
      <c r="J16" s="135">
        <v>35</v>
      </c>
      <c r="K16" s="194">
        <v>37</v>
      </c>
      <c r="L16" s="194">
        <v>38</v>
      </c>
      <c r="M16" s="194">
        <v>39</v>
      </c>
      <c r="N16" s="135">
        <v>44</v>
      </c>
      <c r="O16" s="135">
        <v>48</v>
      </c>
      <c r="P16" s="135">
        <v>49</v>
      </c>
      <c r="Q16" s="135">
        <v>53</v>
      </c>
      <c r="R16" s="135">
        <v>58</v>
      </c>
      <c r="S16" s="147">
        <v>58</v>
      </c>
      <c r="T16" s="147">
        <v>66</v>
      </c>
      <c r="U16" s="147">
        <v>67</v>
      </c>
      <c r="V16" s="147">
        <v>63</v>
      </c>
      <c r="W16" s="135">
        <v>64</v>
      </c>
      <c r="X16" s="135">
        <v>71</v>
      </c>
      <c r="Y16" s="337">
        <v>2.736842105263158</v>
      </c>
      <c r="Z16" s="58"/>
      <c r="AA16" s="55"/>
      <c r="AB16" s="29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</row>
    <row r="17" spans="1:40" ht="15.75" customHeight="1">
      <c r="A17" s="35"/>
      <c r="B17" s="343"/>
      <c r="C17" s="59" t="s">
        <v>28</v>
      </c>
      <c r="D17" s="136">
        <v>6.6664795374164934E-2</v>
      </c>
      <c r="E17" s="136">
        <v>7.9867766758340966E-2</v>
      </c>
      <c r="F17" s="136">
        <v>9.2600531595644339E-2</v>
      </c>
      <c r="G17" s="136">
        <v>8.825286482376582E-2</v>
      </c>
      <c r="H17" s="136">
        <v>0.10047558443298278</v>
      </c>
      <c r="I17" s="136">
        <v>0.10224274406332454</v>
      </c>
      <c r="J17" s="136">
        <v>0.1138611284613783</v>
      </c>
      <c r="K17" s="193">
        <v>0.11833032710340152</v>
      </c>
      <c r="L17" s="193">
        <v>0.11986549829349381</v>
      </c>
      <c r="M17" s="193">
        <v>0.12121890268919473</v>
      </c>
      <c r="N17" s="136">
        <v>0.13475769087368233</v>
      </c>
      <c r="O17" s="136">
        <v>0.14468159499401681</v>
      </c>
      <c r="P17" s="136">
        <v>0.14596539726419142</v>
      </c>
      <c r="Q17" s="136">
        <v>0.15626105620680708</v>
      </c>
      <c r="R17" s="136">
        <v>0.16924818787716084</v>
      </c>
      <c r="S17" s="148">
        <v>0.16871991040390966</v>
      </c>
      <c r="T17" s="148">
        <v>0.19014574496924119</v>
      </c>
      <c r="U17" s="148">
        <v>0.19225085580324988</v>
      </c>
      <c r="V17" s="148">
        <v>0.1783646509573652</v>
      </c>
      <c r="W17" s="136">
        <v>0.1791302108698451</v>
      </c>
      <c r="X17" s="136">
        <v>0.19747033223340474</v>
      </c>
      <c r="Y17" s="338"/>
      <c r="Z17" s="58"/>
      <c r="AA17" s="55"/>
      <c r="AB17" s="29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 ht="15.75" customHeight="1">
      <c r="A18" s="35"/>
      <c r="B18" s="343" t="s">
        <v>11</v>
      </c>
      <c r="C18" s="56" t="s">
        <v>27</v>
      </c>
      <c r="D18" s="195">
        <v>27</v>
      </c>
      <c r="E18" s="195">
        <v>27</v>
      </c>
      <c r="F18" s="196">
        <v>27</v>
      </c>
      <c r="G18" s="192">
        <v>27</v>
      </c>
      <c r="H18" s="195">
        <v>27</v>
      </c>
      <c r="I18" s="196">
        <v>29</v>
      </c>
      <c r="J18" s="147">
        <v>30</v>
      </c>
      <c r="K18" s="197">
        <v>31</v>
      </c>
      <c r="L18" s="197">
        <v>32</v>
      </c>
      <c r="M18" s="197">
        <v>34</v>
      </c>
      <c r="N18" s="147">
        <v>41</v>
      </c>
      <c r="O18" s="147">
        <v>41</v>
      </c>
      <c r="P18" s="147">
        <v>44</v>
      </c>
      <c r="Q18" s="147">
        <v>46</v>
      </c>
      <c r="R18" s="147">
        <v>47</v>
      </c>
      <c r="S18" s="147">
        <v>55</v>
      </c>
      <c r="T18" s="147">
        <v>57</v>
      </c>
      <c r="U18" s="147">
        <v>58</v>
      </c>
      <c r="V18" s="147">
        <v>61</v>
      </c>
      <c r="W18" s="135">
        <v>63</v>
      </c>
      <c r="X18" s="135">
        <v>63</v>
      </c>
      <c r="Y18" s="337">
        <v>1.3333333333333333</v>
      </c>
      <c r="Z18" s="58"/>
      <c r="AA18" s="55"/>
      <c r="AB18" s="29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</row>
    <row r="19" spans="1:40" ht="15.75" customHeight="1">
      <c r="A19" s="35"/>
      <c r="B19" s="343"/>
      <c r="C19" s="59" t="s">
        <v>28</v>
      </c>
      <c r="D19" s="148">
        <v>9.4734182900129124E-2</v>
      </c>
      <c r="E19" s="148">
        <v>9.3757813151095923E-2</v>
      </c>
      <c r="F19" s="148">
        <v>9.2600531595644339E-2</v>
      </c>
      <c r="G19" s="148">
        <v>9.1647205778526045E-2</v>
      </c>
      <c r="H19" s="148">
        <v>9.042802598968451E-2</v>
      </c>
      <c r="I19" s="148">
        <v>9.5646437994722958E-2</v>
      </c>
      <c r="J19" s="148">
        <v>9.7595252966895696E-2</v>
      </c>
      <c r="K19" s="198">
        <v>9.9141625410958029E-2</v>
      </c>
      <c r="L19" s="198">
        <v>0.1009393669839948</v>
      </c>
      <c r="M19" s="198">
        <v>0.10567801772904156</v>
      </c>
      <c r="N19" s="148">
        <v>0.12556966649593126</v>
      </c>
      <c r="O19" s="148">
        <v>0.12358219572405603</v>
      </c>
      <c r="P19" s="148">
        <v>0.13107096897192697</v>
      </c>
      <c r="Q19" s="148">
        <v>0.13562280350024766</v>
      </c>
      <c r="R19" s="148">
        <v>0.13714939362459586</v>
      </c>
      <c r="S19" s="148">
        <v>0.15999301848646605</v>
      </c>
      <c r="T19" s="148">
        <v>0.16421677974616286</v>
      </c>
      <c r="U19" s="148">
        <v>0.16642611397893275</v>
      </c>
      <c r="V19" s="148">
        <v>0.17270228108570282</v>
      </c>
      <c r="W19" s="136">
        <v>0.17633130132500377</v>
      </c>
      <c r="X19" s="136">
        <v>0.17522015395358448</v>
      </c>
      <c r="Y19" s="338"/>
      <c r="Z19" s="58"/>
      <c r="AA19" s="55"/>
      <c r="AB19" s="29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</row>
    <row r="20" spans="1:40" ht="15.75" customHeight="1">
      <c r="A20" s="35"/>
      <c r="B20" s="343" t="s">
        <v>3</v>
      </c>
      <c r="C20" s="56" t="s">
        <v>27</v>
      </c>
      <c r="D20" s="195">
        <v>15</v>
      </c>
      <c r="E20" s="195">
        <v>15</v>
      </c>
      <c r="F20" s="196">
        <v>18</v>
      </c>
      <c r="G20" s="192">
        <v>18</v>
      </c>
      <c r="H20" s="195">
        <v>20</v>
      </c>
      <c r="I20" s="196">
        <v>23</v>
      </c>
      <c r="J20" s="147">
        <v>29</v>
      </c>
      <c r="K20" s="197">
        <v>30</v>
      </c>
      <c r="L20" s="197">
        <v>34</v>
      </c>
      <c r="M20" s="197">
        <v>36</v>
      </c>
      <c r="N20" s="147">
        <v>41</v>
      </c>
      <c r="O20" s="147">
        <v>45</v>
      </c>
      <c r="P20" s="147">
        <v>46</v>
      </c>
      <c r="Q20" s="147">
        <v>47</v>
      </c>
      <c r="R20" s="147">
        <v>55</v>
      </c>
      <c r="S20" s="147">
        <v>49</v>
      </c>
      <c r="T20" s="147">
        <v>52</v>
      </c>
      <c r="U20" s="147">
        <v>53</v>
      </c>
      <c r="V20" s="147">
        <v>56</v>
      </c>
      <c r="W20" s="135">
        <v>54</v>
      </c>
      <c r="X20" s="135">
        <v>54</v>
      </c>
      <c r="Y20" s="337">
        <v>2.6</v>
      </c>
      <c r="Z20" s="58"/>
      <c r="AA20" s="55"/>
      <c r="AB20" s="29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</row>
    <row r="21" spans="1:40" ht="15.75" customHeight="1">
      <c r="A21" s="35"/>
      <c r="B21" s="343"/>
      <c r="C21" s="59" t="s">
        <v>28</v>
      </c>
      <c r="D21" s="148">
        <v>5.2630101611182846E-2</v>
      </c>
      <c r="E21" s="148">
        <v>5.2087673972831067E-2</v>
      </c>
      <c r="F21" s="148">
        <v>6.1733687730429566E-2</v>
      </c>
      <c r="G21" s="148">
        <v>6.1098137185684027E-2</v>
      </c>
      <c r="H21" s="148">
        <v>6.6983722955321859E-2</v>
      </c>
      <c r="I21" s="148">
        <v>7.5857519788918207E-2</v>
      </c>
      <c r="J21" s="148">
        <v>9.4342077867999169E-2</v>
      </c>
      <c r="K21" s="198">
        <v>9.5943508462217456E-2</v>
      </c>
      <c r="L21" s="198">
        <v>0.10724807742049448</v>
      </c>
      <c r="M21" s="198">
        <v>0.11189437171310283</v>
      </c>
      <c r="N21" s="148">
        <v>0.12556966649593126</v>
      </c>
      <c r="O21" s="148">
        <v>0.13563899530689077</v>
      </c>
      <c r="P21" s="148">
        <v>0.13702874028883277</v>
      </c>
      <c r="Q21" s="148">
        <v>0.13857112531547044</v>
      </c>
      <c r="R21" s="148">
        <v>0.16049397126282494</v>
      </c>
      <c r="S21" s="148">
        <v>0.14253923465157883</v>
      </c>
      <c r="T21" s="148">
        <v>0.14981179906667488</v>
      </c>
      <c r="U21" s="148">
        <v>0.15207903518764546</v>
      </c>
      <c r="V21" s="148">
        <v>0.15854635640654682</v>
      </c>
      <c r="W21" s="136">
        <v>0.1511411154214318</v>
      </c>
      <c r="X21" s="136">
        <v>0.1501887033887867</v>
      </c>
      <c r="Y21" s="338"/>
      <c r="Z21" s="58"/>
      <c r="AA21" s="55"/>
      <c r="AB21" s="29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</row>
    <row r="22" spans="1:40" ht="15.75" customHeight="1">
      <c r="A22" s="35"/>
      <c r="B22" s="343" t="s">
        <v>5</v>
      </c>
      <c r="C22" s="56" t="s">
        <v>27</v>
      </c>
      <c r="D22" s="190">
        <v>6</v>
      </c>
      <c r="E22" s="190">
        <v>6</v>
      </c>
      <c r="F22" s="191">
        <v>6</v>
      </c>
      <c r="G22" s="192">
        <v>7</v>
      </c>
      <c r="H22" s="190">
        <v>9</v>
      </c>
      <c r="I22" s="191">
        <v>9</v>
      </c>
      <c r="J22" s="135">
        <v>9</v>
      </c>
      <c r="K22" s="194">
        <v>12</v>
      </c>
      <c r="L22" s="194">
        <v>14</v>
      </c>
      <c r="M22" s="194">
        <v>17</v>
      </c>
      <c r="N22" s="135">
        <v>25</v>
      </c>
      <c r="O22" s="135">
        <v>24</v>
      </c>
      <c r="P22" s="135">
        <v>24</v>
      </c>
      <c r="Q22" s="135">
        <v>27</v>
      </c>
      <c r="R22" s="135">
        <v>27</v>
      </c>
      <c r="S22" s="147">
        <v>26</v>
      </c>
      <c r="T22" s="147">
        <v>25</v>
      </c>
      <c r="U22" s="147">
        <v>24</v>
      </c>
      <c r="V22" s="147">
        <v>24</v>
      </c>
      <c r="W22" s="135">
        <v>24</v>
      </c>
      <c r="X22" s="135">
        <v>23</v>
      </c>
      <c r="Y22" s="337">
        <v>2.8333333333333335</v>
      </c>
      <c r="Z22" s="58"/>
      <c r="AA22" s="55"/>
      <c r="AB22" s="29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</row>
    <row r="23" spans="1:40" ht="15.75" customHeight="1">
      <c r="A23" s="35"/>
      <c r="B23" s="343"/>
      <c r="C23" s="59" t="s">
        <v>28</v>
      </c>
      <c r="D23" s="136">
        <v>2.1052040644473139E-2</v>
      </c>
      <c r="E23" s="136">
        <v>2.0835069589132428E-2</v>
      </c>
      <c r="F23" s="136">
        <v>2.0577895910143189E-2</v>
      </c>
      <c r="G23" s="136">
        <v>2.3760386683321567E-2</v>
      </c>
      <c r="H23" s="136">
        <v>3.0142675329894834E-2</v>
      </c>
      <c r="I23" s="136">
        <v>2.9683377308707123E-2</v>
      </c>
      <c r="J23" s="136">
        <v>2.9278575890068707E-2</v>
      </c>
      <c r="K23" s="193">
        <v>3.8377403384886981E-2</v>
      </c>
      <c r="L23" s="193">
        <v>4.4160973055497724E-2</v>
      </c>
      <c r="M23" s="193">
        <v>5.2839008864520781E-2</v>
      </c>
      <c r="N23" s="136">
        <v>7.656686981459225E-2</v>
      </c>
      <c r="O23" s="136">
        <v>7.2340797497008405E-2</v>
      </c>
      <c r="P23" s="136">
        <v>7.1493255802869263E-2</v>
      </c>
      <c r="Q23" s="136">
        <v>7.9604689011014931E-2</v>
      </c>
      <c r="R23" s="136">
        <v>7.8787949529023141E-2</v>
      </c>
      <c r="S23" s="148">
        <v>7.5633063284511221E-2</v>
      </c>
      <c r="T23" s="148">
        <v>7.2024903397439846E-2</v>
      </c>
      <c r="U23" s="148">
        <v>6.8865978198179079E-2</v>
      </c>
      <c r="V23" s="148">
        <v>6.7948438459948635E-2</v>
      </c>
      <c r="W23" s="136">
        <v>6.7173829076191904E-2</v>
      </c>
      <c r="X23" s="136">
        <v>6.3969262554483222E-2</v>
      </c>
      <c r="Y23" s="338"/>
      <c r="Z23" s="58"/>
      <c r="AA23" s="55"/>
      <c r="AB23" s="29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</row>
    <row r="24" spans="1:40" ht="15.75" customHeight="1">
      <c r="A24" s="35"/>
      <c r="B24" s="343" t="s">
        <v>14</v>
      </c>
      <c r="C24" s="56" t="s">
        <v>27</v>
      </c>
      <c r="D24" s="190">
        <v>11</v>
      </c>
      <c r="E24" s="190">
        <v>10</v>
      </c>
      <c r="F24" s="191">
        <v>12</v>
      </c>
      <c r="G24" s="192">
        <v>13</v>
      </c>
      <c r="H24" s="190">
        <v>14</v>
      </c>
      <c r="I24" s="191">
        <v>13</v>
      </c>
      <c r="J24" s="135">
        <v>12</v>
      </c>
      <c r="K24" s="194">
        <v>13</v>
      </c>
      <c r="L24" s="194">
        <v>13</v>
      </c>
      <c r="M24" s="194">
        <v>13</v>
      </c>
      <c r="N24" s="135">
        <v>14</v>
      </c>
      <c r="O24" s="135">
        <v>14</v>
      </c>
      <c r="P24" s="135">
        <v>16</v>
      </c>
      <c r="Q24" s="135">
        <v>15</v>
      </c>
      <c r="R24" s="135">
        <v>18</v>
      </c>
      <c r="S24" s="147">
        <v>18</v>
      </c>
      <c r="T24" s="147">
        <v>17</v>
      </c>
      <c r="U24" s="147">
        <v>18</v>
      </c>
      <c r="V24" s="147">
        <v>21</v>
      </c>
      <c r="W24" s="135">
        <v>18</v>
      </c>
      <c r="X24" s="135">
        <v>23</v>
      </c>
      <c r="Y24" s="337">
        <v>1.0909090909090908</v>
      </c>
      <c r="Z24" s="58"/>
      <c r="AA24" s="55"/>
      <c r="AB24" s="62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</row>
    <row r="25" spans="1:40" ht="15.75" customHeight="1">
      <c r="A25" s="35"/>
      <c r="B25" s="343"/>
      <c r="C25" s="59" t="s">
        <v>28</v>
      </c>
      <c r="D25" s="136">
        <v>3.8595407848200751E-2</v>
      </c>
      <c r="E25" s="136">
        <v>3.4725115981887378E-2</v>
      </c>
      <c r="F25" s="136">
        <v>4.1155791820286378E-2</v>
      </c>
      <c r="G25" s="136">
        <v>4.412643241188291E-2</v>
      </c>
      <c r="H25" s="136">
        <v>4.6888606068725303E-2</v>
      </c>
      <c r="I25" s="136">
        <v>4.2875989445910291E-2</v>
      </c>
      <c r="J25" s="136">
        <v>3.9038101186758274E-2</v>
      </c>
      <c r="K25" s="193">
        <v>4.1575520333627561E-2</v>
      </c>
      <c r="L25" s="193">
        <v>4.1006617837247891E-2</v>
      </c>
      <c r="M25" s="193">
        <v>4.0406300896398246E-2</v>
      </c>
      <c r="N25" s="136">
        <v>4.2877447096171653E-2</v>
      </c>
      <c r="O25" s="136">
        <v>4.2198798539921568E-2</v>
      </c>
      <c r="P25" s="136">
        <v>4.7662170535246177E-2</v>
      </c>
      <c r="Q25" s="136">
        <v>4.4224827228341632E-2</v>
      </c>
      <c r="R25" s="136">
        <v>5.2525299686015436E-2</v>
      </c>
      <c r="S25" s="148">
        <v>5.2361351504661618E-2</v>
      </c>
      <c r="T25" s="148">
        <v>4.8976934310259096E-2</v>
      </c>
      <c r="U25" s="148">
        <v>5.1649483648634302E-2</v>
      </c>
      <c r="V25" s="148">
        <v>5.9454883652455062E-2</v>
      </c>
      <c r="W25" s="136">
        <v>5.0380371807143942E-2</v>
      </c>
      <c r="X25" s="136">
        <v>6.3969262554483222E-2</v>
      </c>
      <c r="Y25" s="338"/>
      <c r="Z25" s="58"/>
      <c r="AA25" s="55"/>
      <c r="AB25" s="29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</row>
    <row r="26" spans="1:40" ht="15.75" customHeight="1">
      <c r="A26" s="35"/>
      <c r="B26" s="343" t="s">
        <v>4</v>
      </c>
      <c r="C26" s="56" t="s">
        <v>27</v>
      </c>
      <c r="D26" s="190">
        <v>9</v>
      </c>
      <c r="E26" s="190">
        <v>9</v>
      </c>
      <c r="F26" s="191">
        <v>11</v>
      </c>
      <c r="G26" s="192">
        <v>11</v>
      </c>
      <c r="H26" s="190">
        <v>13</v>
      </c>
      <c r="I26" s="191">
        <v>13</v>
      </c>
      <c r="J26" s="135">
        <v>13</v>
      </c>
      <c r="K26" s="194">
        <v>11</v>
      </c>
      <c r="L26" s="194">
        <v>10</v>
      </c>
      <c r="M26" s="194">
        <v>12</v>
      </c>
      <c r="N26" s="135">
        <v>15</v>
      </c>
      <c r="O26" s="135">
        <v>15</v>
      </c>
      <c r="P26" s="135">
        <v>16</v>
      </c>
      <c r="Q26" s="135">
        <v>19</v>
      </c>
      <c r="R26" s="135">
        <v>19</v>
      </c>
      <c r="S26" s="147">
        <v>18</v>
      </c>
      <c r="T26" s="147">
        <v>16</v>
      </c>
      <c r="U26" s="147">
        <v>18</v>
      </c>
      <c r="V26" s="147">
        <v>19</v>
      </c>
      <c r="W26" s="135">
        <v>18</v>
      </c>
      <c r="X26" s="135">
        <v>20</v>
      </c>
      <c r="Y26" s="337">
        <v>1.2222222222222223</v>
      </c>
      <c r="Z26" s="58"/>
      <c r="AA26" s="55"/>
      <c r="AB26" s="29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</row>
    <row r="27" spans="1:40" ht="15.75" customHeight="1">
      <c r="A27" s="35"/>
      <c r="B27" s="343"/>
      <c r="C27" s="59" t="s">
        <v>28</v>
      </c>
      <c r="D27" s="136">
        <v>3.1578060966709703E-2</v>
      </c>
      <c r="E27" s="136">
        <v>3.1252604383698639E-2</v>
      </c>
      <c r="F27" s="136">
        <v>3.7726142501929176E-2</v>
      </c>
      <c r="G27" s="136">
        <v>3.733775050236246E-2</v>
      </c>
      <c r="H27" s="136">
        <v>4.3539419920959208E-2</v>
      </c>
      <c r="I27" s="136">
        <v>4.2875989445910291E-2</v>
      </c>
      <c r="J27" s="136">
        <v>4.2291276285654801E-2</v>
      </c>
      <c r="K27" s="193">
        <v>3.5179286436146401E-2</v>
      </c>
      <c r="L27" s="193">
        <v>3.1543552182498373E-2</v>
      </c>
      <c r="M27" s="193">
        <v>3.7298123904367611E-2</v>
      </c>
      <c r="N27" s="136">
        <v>4.5940121888755348E-2</v>
      </c>
      <c r="O27" s="136">
        <v>4.5212998435630251E-2</v>
      </c>
      <c r="P27" s="136">
        <v>4.7662170535246177E-2</v>
      </c>
      <c r="Q27" s="136">
        <v>5.6018114489232732E-2</v>
      </c>
      <c r="R27" s="136">
        <v>5.5443371890794062E-2</v>
      </c>
      <c r="S27" s="148">
        <v>5.2361351504661618E-2</v>
      </c>
      <c r="T27" s="148">
        <v>4.6095938174361507E-2</v>
      </c>
      <c r="U27" s="148">
        <v>5.1649483648634302E-2</v>
      </c>
      <c r="V27" s="148">
        <v>5.3792513780792674E-2</v>
      </c>
      <c r="W27" s="136">
        <v>5.0380371807143942E-2</v>
      </c>
      <c r="X27" s="136">
        <v>5.5625445699550628E-2</v>
      </c>
      <c r="Y27" s="338"/>
      <c r="Z27" s="58"/>
      <c r="AA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</row>
    <row r="28" spans="1:40" ht="15.75" customHeight="1">
      <c r="A28" s="35"/>
      <c r="B28" s="343" t="s">
        <v>13</v>
      </c>
      <c r="C28" s="56" t="s">
        <v>27</v>
      </c>
      <c r="D28" s="190">
        <v>12</v>
      </c>
      <c r="E28" s="190">
        <v>12</v>
      </c>
      <c r="F28" s="191">
        <v>12</v>
      </c>
      <c r="G28" s="192">
        <v>12</v>
      </c>
      <c r="H28" s="190">
        <v>10</v>
      </c>
      <c r="I28" s="191">
        <v>10</v>
      </c>
      <c r="J28" s="135">
        <v>11</v>
      </c>
      <c r="K28" s="194">
        <v>11</v>
      </c>
      <c r="L28" s="194">
        <v>9</v>
      </c>
      <c r="M28" s="194">
        <v>11</v>
      </c>
      <c r="N28" s="135">
        <v>13</v>
      </c>
      <c r="O28" s="135">
        <v>13</v>
      </c>
      <c r="P28" s="135">
        <v>14</v>
      </c>
      <c r="Q28" s="135">
        <v>14</v>
      </c>
      <c r="R28" s="135">
        <v>17</v>
      </c>
      <c r="S28" s="147">
        <v>18</v>
      </c>
      <c r="T28" s="147">
        <v>19</v>
      </c>
      <c r="U28" s="147">
        <v>17</v>
      </c>
      <c r="V28" s="147">
        <v>19</v>
      </c>
      <c r="W28" s="135">
        <v>18</v>
      </c>
      <c r="X28" s="135">
        <v>18</v>
      </c>
      <c r="Y28" s="337">
        <v>0.5</v>
      </c>
      <c r="Z28" s="58"/>
      <c r="AA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</row>
    <row r="29" spans="1:40" ht="15.75" customHeight="1">
      <c r="A29" s="35"/>
      <c r="B29" s="343"/>
      <c r="C29" s="59" t="s">
        <v>28</v>
      </c>
      <c r="D29" s="136">
        <v>4.2104081288946278E-2</v>
      </c>
      <c r="E29" s="136">
        <v>4.1670139178264856E-2</v>
      </c>
      <c r="F29" s="136">
        <v>4.1155791820286378E-2</v>
      </c>
      <c r="G29" s="136">
        <v>4.0732091457122685E-2</v>
      </c>
      <c r="H29" s="136">
        <v>3.3491861477660929E-2</v>
      </c>
      <c r="I29" s="136">
        <v>3.2981530343007916E-2</v>
      </c>
      <c r="J29" s="136">
        <v>3.5784926087861754E-2</v>
      </c>
      <c r="K29" s="193">
        <v>3.5179286436146401E-2</v>
      </c>
      <c r="L29" s="193">
        <v>2.8389196964248541E-2</v>
      </c>
      <c r="M29" s="193">
        <v>3.4189946912336976E-2</v>
      </c>
      <c r="N29" s="136">
        <v>3.9814772303587966E-2</v>
      </c>
      <c r="O29" s="136">
        <v>3.9184598644212885E-2</v>
      </c>
      <c r="P29" s="136">
        <v>4.1704399218340404E-2</v>
      </c>
      <c r="Q29" s="136">
        <v>4.127650541311885E-2</v>
      </c>
      <c r="R29" s="136">
        <v>4.9607227481236797E-2</v>
      </c>
      <c r="S29" s="148">
        <v>5.2361351504661598E-2</v>
      </c>
      <c r="T29" s="148">
        <v>5.4738926582054287E-2</v>
      </c>
      <c r="U29" s="148">
        <v>4.8780067890376845E-2</v>
      </c>
      <c r="V29" s="148">
        <v>5.3792513780792674E-2</v>
      </c>
      <c r="W29" s="136">
        <v>5.0380371807143942E-2</v>
      </c>
      <c r="X29" s="136">
        <v>5.006290112959557E-2</v>
      </c>
      <c r="Y29" s="338"/>
      <c r="Z29" s="58"/>
      <c r="AA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</row>
    <row r="30" spans="1:40" ht="15.75" customHeight="1">
      <c r="A30" s="35"/>
      <c r="B30" s="343" t="s">
        <v>6</v>
      </c>
      <c r="C30" s="56" t="s">
        <v>27</v>
      </c>
      <c r="D30" s="190">
        <v>7</v>
      </c>
      <c r="E30" s="190">
        <v>8</v>
      </c>
      <c r="F30" s="191">
        <v>8</v>
      </c>
      <c r="G30" s="192">
        <v>6</v>
      </c>
      <c r="H30" s="190">
        <v>7</v>
      </c>
      <c r="I30" s="191">
        <v>8</v>
      </c>
      <c r="J30" s="135">
        <v>9</v>
      </c>
      <c r="K30" s="194">
        <v>10</v>
      </c>
      <c r="L30" s="194">
        <v>10</v>
      </c>
      <c r="M30" s="194">
        <v>10</v>
      </c>
      <c r="N30" s="135">
        <v>11</v>
      </c>
      <c r="O30" s="135">
        <v>11</v>
      </c>
      <c r="P30" s="135">
        <v>10</v>
      </c>
      <c r="Q30" s="135">
        <v>12</v>
      </c>
      <c r="R30" s="135">
        <v>13</v>
      </c>
      <c r="S30" s="147">
        <v>12</v>
      </c>
      <c r="T30" s="147">
        <v>17</v>
      </c>
      <c r="U30" s="147">
        <v>18</v>
      </c>
      <c r="V30" s="147">
        <v>17</v>
      </c>
      <c r="W30" s="135">
        <v>14</v>
      </c>
      <c r="X30" s="135">
        <v>14</v>
      </c>
      <c r="Y30" s="337">
        <v>1</v>
      </c>
      <c r="Z30" s="58"/>
      <c r="AA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</row>
    <row r="31" spans="1:40" ht="15.75" customHeight="1">
      <c r="A31" s="35"/>
      <c r="B31" s="343"/>
      <c r="C31" s="59" t="s">
        <v>28</v>
      </c>
      <c r="D31" s="136">
        <v>2.4560714085218659E-2</v>
      </c>
      <c r="E31" s="136">
        <v>2.7780092785509903E-2</v>
      </c>
      <c r="F31" s="136">
        <v>2.7437194546857585E-2</v>
      </c>
      <c r="G31" s="136">
        <v>2.0366045728561342E-2</v>
      </c>
      <c r="H31" s="136">
        <v>2.3444303034362651E-2</v>
      </c>
      <c r="I31" s="136">
        <v>2.6385224274406333E-2</v>
      </c>
      <c r="J31" s="136">
        <v>2.9278575890068707E-2</v>
      </c>
      <c r="K31" s="193">
        <v>3.1981169487405814E-2</v>
      </c>
      <c r="L31" s="193">
        <v>3.1543552182498373E-2</v>
      </c>
      <c r="M31" s="193">
        <v>3.1081769920306344E-2</v>
      </c>
      <c r="N31" s="136">
        <v>3.3689422718420584E-2</v>
      </c>
      <c r="O31" s="136">
        <v>3.315619885279552E-2</v>
      </c>
      <c r="P31" s="136">
        <v>2.9788856584528858E-2</v>
      </c>
      <c r="Q31" s="136">
        <v>3.53798617826733E-2</v>
      </c>
      <c r="R31" s="136">
        <v>3.7934938662122261E-2</v>
      </c>
      <c r="S31" s="148">
        <v>3.490756766977441E-2</v>
      </c>
      <c r="T31" s="148">
        <v>4.8976934310259096E-2</v>
      </c>
      <c r="U31" s="148">
        <v>5.1649483648634302E-2</v>
      </c>
      <c r="V31" s="148">
        <v>4.8130143909130285E-2</v>
      </c>
      <c r="W31" s="136">
        <v>3.918473362777862E-2</v>
      </c>
      <c r="X31" s="136">
        <v>3.893781198968544E-2</v>
      </c>
      <c r="Y31" s="338"/>
      <c r="Z31" s="58"/>
      <c r="AA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</row>
    <row r="32" spans="1:40" ht="15.75" customHeight="1">
      <c r="A32" s="35"/>
      <c r="B32" s="343" t="s">
        <v>7</v>
      </c>
      <c r="C32" s="56" t="s">
        <v>27</v>
      </c>
      <c r="D32" s="190">
        <v>4</v>
      </c>
      <c r="E32" s="190">
        <v>4</v>
      </c>
      <c r="F32" s="191">
        <v>5</v>
      </c>
      <c r="G32" s="192">
        <v>5</v>
      </c>
      <c r="H32" s="190">
        <v>3</v>
      </c>
      <c r="I32" s="191">
        <v>3</v>
      </c>
      <c r="J32" s="135">
        <v>3</v>
      </c>
      <c r="K32" s="194">
        <v>3</v>
      </c>
      <c r="L32" s="194">
        <v>2</v>
      </c>
      <c r="M32" s="194">
        <v>8</v>
      </c>
      <c r="N32" s="135">
        <v>8</v>
      </c>
      <c r="O32" s="135">
        <v>8</v>
      </c>
      <c r="P32" s="135">
        <v>8</v>
      </c>
      <c r="Q32" s="135">
        <v>8</v>
      </c>
      <c r="R32" s="135">
        <v>10</v>
      </c>
      <c r="S32" s="147">
        <v>9</v>
      </c>
      <c r="T32" s="147">
        <v>9</v>
      </c>
      <c r="U32" s="147">
        <v>8</v>
      </c>
      <c r="V32" s="147">
        <v>11</v>
      </c>
      <c r="W32" s="135">
        <v>11</v>
      </c>
      <c r="X32" s="135">
        <v>10</v>
      </c>
      <c r="Y32" s="337">
        <v>1.5</v>
      </c>
      <c r="Z32" s="58"/>
      <c r="AA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</row>
    <row r="33" spans="1:40" ht="15.75" customHeight="1">
      <c r="A33" s="35"/>
      <c r="B33" s="343"/>
      <c r="C33" s="59" t="s">
        <v>28</v>
      </c>
      <c r="D33" s="136">
        <v>1.4034693762982092E-2</v>
      </c>
      <c r="E33" s="136">
        <v>1.3890046392754951E-2</v>
      </c>
      <c r="F33" s="136">
        <v>1.7148246591785991E-2</v>
      </c>
      <c r="G33" s="136">
        <v>1.6971704773801118E-2</v>
      </c>
      <c r="H33" s="136">
        <v>1.0047558443298278E-2</v>
      </c>
      <c r="I33" s="136">
        <v>9.8944591029023754E-3</v>
      </c>
      <c r="J33" s="136">
        <v>9.7595252966895685E-3</v>
      </c>
      <c r="K33" s="193">
        <v>9.5943508462217452E-3</v>
      </c>
      <c r="L33" s="193">
        <v>6.3087104364996753E-3</v>
      </c>
      <c r="M33" s="193">
        <v>2.4865415936245076E-2</v>
      </c>
      <c r="N33" s="136">
        <v>2.4501398340669518E-2</v>
      </c>
      <c r="O33" s="136">
        <v>2.4113599165669471E-2</v>
      </c>
      <c r="P33" s="136">
        <v>2.3831085267623089E-2</v>
      </c>
      <c r="Q33" s="136">
        <v>2.35865745217822E-2</v>
      </c>
      <c r="R33" s="136">
        <v>2.918072204778635E-2</v>
      </c>
      <c r="S33" s="148">
        <v>2.6180675752330809E-2</v>
      </c>
      <c r="T33" s="148">
        <v>2.5928965223078346E-2</v>
      </c>
      <c r="U33" s="148">
        <v>2.2955326066059691E-2</v>
      </c>
      <c r="V33" s="148">
        <v>3.114303429414313E-2</v>
      </c>
      <c r="W33" s="136">
        <v>3.0788004993254629E-2</v>
      </c>
      <c r="X33" s="136">
        <v>2.7812722849775314E-2</v>
      </c>
      <c r="Y33" s="338"/>
      <c r="Z33" s="58"/>
      <c r="AA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</row>
    <row r="34" spans="1:40" ht="15.75" customHeight="1">
      <c r="A34" s="35"/>
      <c r="B34" s="60" t="s">
        <v>0</v>
      </c>
      <c r="C34" s="60" t="s">
        <v>27</v>
      </c>
      <c r="D34" s="130">
        <v>536</v>
      </c>
      <c r="E34" s="130">
        <v>551</v>
      </c>
      <c r="F34" s="130">
        <v>588</v>
      </c>
      <c r="G34" s="130">
        <v>596</v>
      </c>
      <c r="H34" s="130">
        <v>608</v>
      </c>
      <c r="I34" s="130">
        <v>628</v>
      </c>
      <c r="J34" s="130">
        <v>663</v>
      </c>
      <c r="K34" s="130">
        <v>687</v>
      </c>
      <c r="L34" s="130">
        <v>705</v>
      </c>
      <c r="M34" s="130">
        <v>755</v>
      </c>
      <c r="N34" s="130">
        <v>829</v>
      </c>
      <c r="O34" s="130">
        <v>865</v>
      </c>
      <c r="P34" s="130">
        <v>917</v>
      </c>
      <c r="Q34" s="130">
        <v>993</v>
      </c>
      <c r="R34" s="139">
        <v>1076</v>
      </c>
      <c r="S34" s="139">
        <v>1100</v>
      </c>
      <c r="T34" s="139">
        <v>1138</v>
      </c>
      <c r="U34" s="139">
        <v>1153</v>
      </c>
      <c r="V34" s="139">
        <v>1200</v>
      </c>
      <c r="W34" s="139">
        <v>1231</v>
      </c>
      <c r="X34" s="139">
        <v>1296</v>
      </c>
      <c r="Y34" s="239">
        <v>1.5</v>
      </c>
      <c r="AA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</row>
    <row r="35" spans="1:40" s="31" customFormat="1" ht="5.2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AB35" s="2"/>
    </row>
    <row r="36" spans="1:40" s="29" customFormat="1" ht="12.2" customHeight="1">
      <c r="B36" s="30" t="s">
        <v>114</v>
      </c>
      <c r="F36" s="61"/>
      <c r="AB36" s="2"/>
    </row>
    <row r="37" spans="1:40" s="31" customFormat="1" ht="5.25" customHeight="1">
      <c r="B37" s="33"/>
      <c r="D37" s="32"/>
      <c r="E37" s="32"/>
      <c r="Y37" s="29"/>
      <c r="Z37" s="29"/>
      <c r="AA37" s="29"/>
      <c r="AB37" s="2"/>
      <c r="AC37" s="29"/>
      <c r="AD37" s="29"/>
      <c r="AE37" s="29"/>
      <c r="AF37" s="29"/>
      <c r="AG37" s="29"/>
      <c r="AH37" s="29"/>
    </row>
    <row r="38" spans="1:40" s="62" customFormat="1" ht="12.2" customHeight="1">
      <c r="B38" s="155" t="s">
        <v>118</v>
      </c>
      <c r="AB38" s="2"/>
    </row>
    <row r="39" spans="1:40" s="31" customFormat="1" ht="5.25" customHeight="1">
      <c r="B39" s="33"/>
      <c r="D39" s="32"/>
      <c r="E39" s="32"/>
      <c r="Y39" s="29"/>
      <c r="Z39" s="29"/>
      <c r="AA39" s="29"/>
      <c r="AB39" s="2"/>
      <c r="AC39" s="29"/>
      <c r="AD39" s="29"/>
      <c r="AE39" s="29"/>
      <c r="AF39" s="29"/>
      <c r="AG39" s="29"/>
      <c r="AH39" s="29"/>
    </row>
    <row r="40" spans="1:40" s="29" customFormat="1">
      <c r="B40" s="33" t="s">
        <v>26</v>
      </c>
      <c r="AB40" s="2"/>
    </row>
    <row r="41" spans="1:40" s="31" customFormat="1" ht="5.25" customHeight="1">
      <c r="B41" s="33"/>
      <c r="D41" s="32"/>
      <c r="E41" s="32"/>
      <c r="Y41" s="29"/>
      <c r="Z41" s="29"/>
      <c r="AA41" s="29"/>
      <c r="AB41" s="2"/>
      <c r="AC41" s="29"/>
      <c r="AD41" s="29"/>
      <c r="AE41" s="29"/>
      <c r="AF41" s="29"/>
      <c r="AG41" s="29"/>
      <c r="AH41" s="29"/>
    </row>
    <row r="42" spans="1:40" s="29" customFormat="1" ht="15" customHeight="1">
      <c r="B42" s="349" t="s">
        <v>41</v>
      </c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AB42" s="2"/>
    </row>
    <row r="43" spans="1:40" s="29" customFormat="1" ht="27.75" customHeight="1">
      <c r="B43" s="349" t="s">
        <v>74</v>
      </c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AB43" s="2"/>
    </row>
    <row r="44" spans="1:40" s="29" customFormat="1" ht="15" customHeight="1">
      <c r="B44" s="349" t="s">
        <v>35</v>
      </c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AB44" s="2"/>
    </row>
    <row r="45" spans="1:40" s="29" customFormat="1" ht="15" customHeight="1">
      <c r="B45" s="349" t="s">
        <v>39</v>
      </c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AB45" s="2"/>
    </row>
    <row r="46" spans="1:40" s="29" customFormat="1" ht="15" customHeight="1">
      <c r="B46" s="349" t="s">
        <v>36</v>
      </c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AB46" s="2"/>
    </row>
    <row r="47" spans="1:40" s="62" customFormat="1" ht="15" customHeight="1">
      <c r="B47" s="349" t="s">
        <v>121</v>
      </c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AB47" s="2"/>
    </row>
    <row r="48" spans="1:40" s="31" customFormat="1" ht="5.25" customHeight="1">
      <c r="B48" s="33"/>
      <c r="D48" s="32"/>
      <c r="E48" s="32"/>
      <c r="Y48" s="29"/>
      <c r="Z48" s="29"/>
      <c r="AA48" s="29"/>
      <c r="AB48" s="2"/>
      <c r="AC48" s="29"/>
      <c r="AD48" s="29"/>
      <c r="AE48" s="29"/>
      <c r="AF48" s="29"/>
      <c r="AG48" s="29"/>
      <c r="AH48" s="29"/>
    </row>
    <row r="49" spans="1:40" s="29" customFormat="1">
      <c r="B49" s="34" t="s">
        <v>67</v>
      </c>
      <c r="AB49" s="2"/>
    </row>
    <row r="50" spans="1:40">
      <c r="B50" s="33"/>
    </row>
    <row r="51" spans="1:40">
      <c r="B51" s="33"/>
    </row>
    <row r="52" spans="1:40" ht="15.75" customHeight="1">
      <c r="A52" s="35"/>
      <c r="Z52" s="58"/>
      <c r="AA52" s="55"/>
      <c r="AB52" s="62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</row>
    <row r="53" spans="1:40" ht="15.75" customHeight="1">
      <c r="A53" s="35"/>
      <c r="Z53" s="58"/>
      <c r="AA53" s="55"/>
      <c r="AB53" s="29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</row>
    <row r="55" spans="1:40">
      <c r="B55" s="63"/>
    </row>
    <row r="59" spans="1:40" ht="14.25" customHeight="1"/>
    <row r="60" spans="1:40" ht="14.25" customHeight="1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40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40" ht="15.75" customHeight="1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40" ht="14.25" customHeight="1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40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2:2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2:2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2:2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2:25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2:25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2:25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2:25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2:25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2:25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spans="2:25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2:25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2:25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2:25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2:25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2:25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2:25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2:25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spans="2:25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2:25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2:25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2:25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2:25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2:25">
      <c r="B89" s="26"/>
      <c r="C89" s="26"/>
      <c r="D89" s="26"/>
      <c r="E89" s="26"/>
    </row>
    <row r="90" spans="2:25">
      <c r="C90" s="26"/>
      <c r="D90" s="26"/>
      <c r="E90" s="26"/>
    </row>
    <row r="91" spans="2:25">
      <c r="C91" s="26"/>
      <c r="D91" s="26"/>
      <c r="E91" s="26"/>
    </row>
    <row r="92" spans="2:25">
      <c r="C92" s="26"/>
      <c r="D92" s="26"/>
      <c r="E92" s="26"/>
    </row>
    <row r="93" spans="2:25">
      <c r="C93" s="26"/>
      <c r="D93" s="26"/>
      <c r="E93" s="26"/>
    </row>
    <row r="94" spans="2:25">
      <c r="C94" s="26"/>
      <c r="D94" s="26"/>
      <c r="E94" s="26"/>
    </row>
    <row r="95" spans="2:25">
      <c r="C95" s="26"/>
      <c r="D95" s="26"/>
      <c r="E95" s="26"/>
    </row>
    <row r="96" spans="2:25">
      <c r="C96" s="26"/>
      <c r="D96" s="26"/>
      <c r="E96" s="26"/>
    </row>
    <row r="97" spans="2:25" ht="14.25" customHeight="1">
      <c r="C97" s="26"/>
      <c r="D97" s="26"/>
      <c r="E97" s="26"/>
    </row>
    <row r="98" spans="2:25" ht="26.45" customHeight="1">
      <c r="C98" s="26"/>
      <c r="D98" s="26"/>
      <c r="E98" s="26"/>
    </row>
    <row r="99" spans="2:25" ht="14.25" customHeight="1">
      <c r="C99" s="26"/>
      <c r="D99" s="26"/>
      <c r="E99" s="26"/>
    </row>
    <row r="100" spans="2:25" ht="14.25" customHeight="1">
      <c r="C100" s="26"/>
      <c r="D100" s="26"/>
      <c r="E100" s="26"/>
    </row>
    <row r="101" spans="2:25" ht="14.25" customHeight="1">
      <c r="C101" s="26"/>
      <c r="D101" s="26"/>
      <c r="E101" s="26"/>
    </row>
    <row r="102" spans="2:25">
      <c r="C102" s="26"/>
      <c r="D102" s="26"/>
      <c r="E102" s="26"/>
    </row>
    <row r="103" spans="2:25">
      <c r="C103" s="26"/>
      <c r="D103" s="26"/>
      <c r="E103" s="26"/>
    </row>
    <row r="104" spans="2:25">
      <c r="C104" s="26"/>
      <c r="D104" s="26"/>
      <c r="E104" s="26"/>
    </row>
    <row r="105" spans="2:25">
      <c r="B105" s="26"/>
      <c r="C105" s="26"/>
      <c r="D105" s="26"/>
      <c r="E105" s="26"/>
    </row>
    <row r="106" spans="2:25">
      <c r="B106" s="26"/>
      <c r="C106" s="26"/>
      <c r="D106" s="26"/>
      <c r="E106" s="26"/>
    </row>
    <row r="107" spans="2:25">
      <c r="B107" s="26"/>
      <c r="C107" s="26"/>
      <c r="D107" s="26"/>
      <c r="E107" s="26"/>
    </row>
    <row r="108" spans="2:25">
      <c r="B108" s="26"/>
      <c r="C108" s="26"/>
      <c r="D108" s="26"/>
      <c r="E108" s="26"/>
    </row>
    <row r="109" spans="2:25">
      <c r="B109" s="26"/>
      <c r="C109" s="26"/>
      <c r="D109" s="26"/>
      <c r="E109" s="26"/>
    </row>
    <row r="110" spans="2:25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</sheetData>
  <mergeCells count="37">
    <mergeCell ref="B32:B33"/>
    <mergeCell ref="B18:B19"/>
    <mergeCell ref="B14:B15"/>
    <mergeCell ref="B20:B21"/>
    <mergeCell ref="B22:B23"/>
    <mergeCell ref="B26:B27"/>
    <mergeCell ref="B12:B13"/>
    <mergeCell ref="B16:B17"/>
    <mergeCell ref="B24:B25"/>
    <mergeCell ref="B30:B31"/>
    <mergeCell ref="B28:B29"/>
    <mergeCell ref="B47:Y47"/>
    <mergeCell ref="B42:Y42"/>
    <mergeCell ref="B43:Y43"/>
    <mergeCell ref="B44:Y44"/>
    <mergeCell ref="B45:Y45"/>
    <mergeCell ref="B46:Y46"/>
    <mergeCell ref="B4:C5"/>
    <mergeCell ref="Y4:Y5"/>
    <mergeCell ref="Y6:Y7"/>
    <mergeCell ref="Y8:Y9"/>
    <mergeCell ref="Y10:Y11"/>
    <mergeCell ref="B6:B7"/>
    <mergeCell ref="B8:B9"/>
    <mergeCell ref="B10:B11"/>
    <mergeCell ref="D4:X4"/>
    <mergeCell ref="Y12:Y13"/>
    <mergeCell ref="Y20:Y21"/>
    <mergeCell ref="Y24:Y25"/>
    <mergeCell ref="Y18:Y19"/>
    <mergeCell ref="Y14:Y15"/>
    <mergeCell ref="Y16:Y17"/>
    <mergeCell ref="Y30:Y31"/>
    <mergeCell ref="Y22:Y23"/>
    <mergeCell ref="Y32:Y33"/>
    <mergeCell ref="Y28:Y29"/>
    <mergeCell ref="Y26:Y27"/>
  </mergeCells>
  <pageMargins left="0.78740157480314965" right="0.70866141732283472" top="0.51181102362204722" bottom="0.27559055118110237" header="0.31496062992125984" footer="0.27559055118110237"/>
  <pageSetup paperSize="9" scale="59" orientation="landscape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33"/>
  <sheetViews>
    <sheetView showGridLines="0" zoomScaleNormal="100" zoomScaleSheetLayoutView="100" workbookViewId="0"/>
  </sheetViews>
  <sheetFormatPr baseColWidth="10" defaultColWidth="11.19921875" defaultRowHeight="14.25"/>
  <cols>
    <col min="1" max="1" width="1.69921875" style="2" customWidth="1"/>
    <col min="2" max="2" width="7.796875" style="2" customWidth="1"/>
    <col min="3" max="6" width="9.796875" style="2" customWidth="1"/>
    <col min="7" max="7" width="9.19921875" style="2" customWidth="1"/>
    <col min="8" max="8" width="12.69921875" style="2" customWidth="1"/>
    <col min="9" max="9" width="24" style="2" customWidth="1"/>
    <col min="10" max="10" width="9.8984375" style="2" customWidth="1"/>
    <col min="11" max="16384" width="11.19921875" style="2"/>
  </cols>
  <sheetData>
    <row r="1" spans="2:9" ht="9.75" customHeight="1"/>
    <row r="2" spans="2:9" ht="32.25" customHeight="1">
      <c r="B2" s="353" t="s">
        <v>73</v>
      </c>
      <c r="C2" s="353"/>
      <c r="D2" s="353"/>
      <c r="E2" s="353"/>
      <c r="F2" s="353"/>
      <c r="G2" s="353"/>
      <c r="H2" s="353"/>
      <c r="I2" s="50"/>
    </row>
    <row r="3" spans="2:9" ht="15">
      <c r="B3" s="49"/>
      <c r="C3" s="26"/>
      <c r="D3" s="26"/>
      <c r="E3" s="26"/>
      <c r="F3" s="26"/>
      <c r="G3" s="26"/>
    </row>
    <row r="4" spans="2:9" s="26" customFormat="1" ht="15" customHeight="1">
      <c r="B4" s="350" t="s">
        <v>20</v>
      </c>
      <c r="C4" s="350" t="s">
        <v>15</v>
      </c>
      <c r="D4" s="350"/>
      <c r="E4" s="350" t="s">
        <v>16</v>
      </c>
      <c r="F4" s="350"/>
      <c r="G4" s="351" t="s">
        <v>8</v>
      </c>
    </row>
    <row r="5" spans="2:9" s="26" customFormat="1" ht="15" customHeight="1">
      <c r="B5" s="350"/>
      <c r="C5" s="51" t="s">
        <v>27</v>
      </c>
      <c r="D5" s="51" t="s">
        <v>29</v>
      </c>
      <c r="E5" s="51" t="s">
        <v>27</v>
      </c>
      <c r="F5" s="51" t="s">
        <v>29</v>
      </c>
      <c r="G5" s="352"/>
    </row>
    <row r="6" spans="2:9" s="26" customFormat="1" ht="15.75" customHeight="1">
      <c r="B6" s="52">
        <v>2003</v>
      </c>
      <c r="C6" s="208">
        <v>90</v>
      </c>
      <c r="D6" s="200">
        <v>0.16791044776119404</v>
      </c>
      <c r="E6" s="208">
        <v>446</v>
      </c>
      <c r="F6" s="200">
        <v>0.83208955223880599</v>
      </c>
      <c r="G6" s="204">
        <v>536</v>
      </c>
    </row>
    <row r="7" spans="2:9" s="26" customFormat="1" ht="15.75" customHeight="1">
      <c r="B7" s="53">
        <v>2004</v>
      </c>
      <c r="C7" s="209">
        <v>100</v>
      </c>
      <c r="D7" s="201">
        <v>0.18148820326678766</v>
      </c>
      <c r="E7" s="209">
        <v>451</v>
      </c>
      <c r="F7" s="201">
        <v>0.81851179673321239</v>
      </c>
      <c r="G7" s="205">
        <v>551</v>
      </c>
    </row>
    <row r="8" spans="2:9" s="26" customFormat="1" ht="15.75" customHeight="1">
      <c r="B8" s="53">
        <v>2005</v>
      </c>
      <c r="C8" s="209">
        <v>118</v>
      </c>
      <c r="D8" s="201">
        <v>0.20068027210884354</v>
      </c>
      <c r="E8" s="209">
        <v>470</v>
      </c>
      <c r="F8" s="201">
        <v>0.79931972789115646</v>
      </c>
      <c r="G8" s="205">
        <v>588</v>
      </c>
    </row>
    <row r="9" spans="2:9" s="26" customFormat="1" ht="15.75" customHeight="1">
      <c r="B9" s="53">
        <v>2006</v>
      </c>
      <c r="C9" s="209">
        <v>121</v>
      </c>
      <c r="D9" s="201">
        <v>0.20302013422818793</v>
      </c>
      <c r="E9" s="209">
        <v>475</v>
      </c>
      <c r="F9" s="201">
        <v>0.79697986577181212</v>
      </c>
      <c r="G9" s="205">
        <v>596</v>
      </c>
    </row>
    <row r="10" spans="2:9" s="26" customFormat="1" ht="15.75" customHeight="1">
      <c r="B10" s="53">
        <v>2007</v>
      </c>
      <c r="C10" s="209">
        <v>128</v>
      </c>
      <c r="D10" s="201">
        <v>0.21052631578947367</v>
      </c>
      <c r="E10" s="209">
        <v>480</v>
      </c>
      <c r="F10" s="201">
        <v>0.78947368421052633</v>
      </c>
      <c r="G10" s="205">
        <v>608</v>
      </c>
    </row>
    <row r="11" spans="2:9" s="26" customFormat="1" ht="15.75" customHeight="1">
      <c r="B11" s="53">
        <v>2008</v>
      </c>
      <c r="C11" s="209">
        <v>140</v>
      </c>
      <c r="D11" s="201">
        <v>0.22292993630573249</v>
      </c>
      <c r="E11" s="209">
        <v>488</v>
      </c>
      <c r="F11" s="201">
        <v>0.77707006369426757</v>
      </c>
      <c r="G11" s="205">
        <v>628</v>
      </c>
    </row>
    <row r="12" spans="2:9" s="26" customFormat="1" ht="15.75" customHeight="1">
      <c r="B12" s="54">
        <v>2009</v>
      </c>
      <c r="C12" s="210">
        <v>154</v>
      </c>
      <c r="D12" s="202">
        <v>0.23227752639517346</v>
      </c>
      <c r="E12" s="210">
        <v>509</v>
      </c>
      <c r="F12" s="202">
        <v>0.76772247360482659</v>
      </c>
      <c r="G12" s="206">
        <v>663</v>
      </c>
    </row>
    <row r="13" spans="2:9" s="26" customFormat="1" ht="15.75" customHeight="1">
      <c r="B13" s="54">
        <v>2010</v>
      </c>
      <c r="C13" s="211">
        <v>171</v>
      </c>
      <c r="D13" s="202">
        <v>0.24890829694323144</v>
      </c>
      <c r="E13" s="210">
        <v>516</v>
      </c>
      <c r="F13" s="202">
        <v>0.75109170305676853</v>
      </c>
      <c r="G13" s="206">
        <v>687</v>
      </c>
    </row>
    <row r="14" spans="2:9" s="26" customFormat="1" ht="15.75" customHeight="1">
      <c r="B14" s="54">
        <v>2011</v>
      </c>
      <c r="C14" s="210">
        <v>183</v>
      </c>
      <c r="D14" s="202">
        <v>0.25957446808510637</v>
      </c>
      <c r="E14" s="210">
        <v>522</v>
      </c>
      <c r="F14" s="202">
        <v>0.74042553191489358</v>
      </c>
      <c r="G14" s="206">
        <v>705</v>
      </c>
    </row>
    <row r="15" spans="2:9" s="26" customFormat="1" ht="15.75" customHeight="1">
      <c r="B15" s="54">
        <v>2012</v>
      </c>
      <c r="C15" s="210">
        <v>210</v>
      </c>
      <c r="D15" s="202">
        <v>0.27814569536423839</v>
      </c>
      <c r="E15" s="210">
        <v>545</v>
      </c>
      <c r="F15" s="202">
        <v>0.72185430463576161</v>
      </c>
      <c r="G15" s="206">
        <v>755</v>
      </c>
    </row>
    <row r="16" spans="2:9" s="26" customFormat="1" ht="15.75" customHeight="1">
      <c r="B16" s="54">
        <v>2013</v>
      </c>
      <c r="C16" s="210">
        <v>232</v>
      </c>
      <c r="D16" s="202">
        <v>0.27985524728588662</v>
      </c>
      <c r="E16" s="210">
        <v>597</v>
      </c>
      <c r="F16" s="202">
        <v>0.72014475271411338</v>
      </c>
      <c r="G16" s="206">
        <v>829</v>
      </c>
    </row>
    <row r="17" spans="2:14" s="26" customFormat="1" ht="15.75" customHeight="1">
      <c r="B17" s="54">
        <v>2014</v>
      </c>
      <c r="C17" s="210">
        <v>259</v>
      </c>
      <c r="D17" s="202">
        <v>0.29942196531791909</v>
      </c>
      <c r="E17" s="210">
        <v>606</v>
      </c>
      <c r="F17" s="202">
        <v>0.70057803468208091</v>
      </c>
      <c r="G17" s="206">
        <v>865</v>
      </c>
    </row>
    <row r="18" spans="2:14" s="26" customFormat="1" ht="15.75" customHeight="1">
      <c r="B18" s="54">
        <v>2015</v>
      </c>
      <c r="C18" s="210">
        <v>278</v>
      </c>
      <c r="D18" s="202">
        <v>0.30316248636859322</v>
      </c>
      <c r="E18" s="210">
        <v>639</v>
      </c>
      <c r="F18" s="202">
        <v>0.69683751363140678</v>
      </c>
      <c r="G18" s="206">
        <v>917</v>
      </c>
    </row>
    <row r="19" spans="2:14" s="26" customFormat="1" ht="15.75" customHeight="1">
      <c r="B19" s="54">
        <v>2016</v>
      </c>
      <c r="C19" s="210">
        <v>319</v>
      </c>
      <c r="D19" s="202">
        <v>0.32100000000000001</v>
      </c>
      <c r="E19" s="210">
        <v>674</v>
      </c>
      <c r="F19" s="202">
        <v>0.67900000000000005</v>
      </c>
      <c r="G19" s="206">
        <v>993</v>
      </c>
    </row>
    <row r="20" spans="2:14" s="64" customFormat="1" ht="15.75" customHeight="1">
      <c r="B20" s="163">
        <v>2017</v>
      </c>
      <c r="C20" s="174">
        <v>358</v>
      </c>
      <c r="D20" s="203">
        <v>0.33300000000000002</v>
      </c>
      <c r="E20" s="174">
        <v>718</v>
      </c>
      <c r="F20" s="203">
        <v>0.66700000000000004</v>
      </c>
      <c r="G20" s="207">
        <v>1076</v>
      </c>
    </row>
    <row r="21" spans="2:14" s="64" customFormat="1" ht="15.75" customHeight="1">
      <c r="B21" s="199">
        <v>2018</v>
      </c>
      <c r="C21" s="262">
        <v>375</v>
      </c>
      <c r="D21" s="263">
        <v>0.34090909090909088</v>
      </c>
      <c r="E21" s="262">
        <v>725</v>
      </c>
      <c r="F21" s="263">
        <v>0.65909090909090906</v>
      </c>
      <c r="G21" s="264">
        <v>1100</v>
      </c>
    </row>
    <row r="22" spans="2:14" s="64" customFormat="1" ht="15.75" customHeight="1">
      <c r="B22" s="261">
        <v>2019</v>
      </c>
      <c r="C22" s="265">
        <v>401</v>
      </c>
      <c r="D22" s="266">
        <v>0.35237258347978911</v>
      </c>
      <c r="E22" s="267">
        <v>737</v>
      </c>
      <c r="F22" s="266">
        <v>0.64762741652021094</v>
      </c>
      <c r="G22" s="268">
        <v>1138</v>
      </c>
    </row>
    <row r="23" spans="2:14" s="280" customFormat="1" ht="15.75" customHeight="1">
      <c r="B23" s="261">
        <v>2020</v>
      </c>
      <c r="C23" s="265">
        <v>422</v>
      </c>
      <c r="D23" s="266">
        <f>C23/G23</f>
        <v>0.36600173460537727</v>
      </c>
      <c r="E23" s="267">
        <v>731</v>
      </c>
      <c r="F23" s="266">
        <f>E23/G23</f>
        <v>0.63399826539462267</v>
      </c>
      <c r="G23" s="268">
        <v>1153</v>
      </c>
      <c r="L23" s="281"/>
      <c r="M23" s="281"/>
      <c r="N23" s="281"/>
    </row>
    <row r="24" spans="2:14" s="280" customFormat="1" ht="15.75" customHeight="1">
      <c r="B24" s="261">
        <v>2021</v>
      </c>
      <c r="C24" s="265">
        <v>462</v>
      </c>
      <c r="D24" s="266">
        <v>0.38500000000000001</v>
      </c>
      <c r="E24" s="267">
        <v>738</v>
      </c>
      <c r="F24" s="266">
        <v>0.61499999999999999</v>
      </c>
      <c r="G24" s="268">
        <v>1200</v>
      </c>
      <c r="L24" s="281"/>
      <c r="M24" s="281"/>
      <c r="N24" s="281"/>
    </row>
    <row r="25" spans="2:14" s="280" customFormat="1" ht="15.75" customHeight="1">
      <c r="B25" s="261">
        <v>2022</v>
      </c>
      <c r="C25" s="265">
        <v>494</v>
      </c>
      <c r="D25" s="266">
        <v>0.40129975629569453</v>
      </c>
      <c r="E25" s="267">
        <v>737</v>
      </c>
      <c r="F25" s="266">
        <v>0.59870024370430541</v>
      </c>
      <c r="G25" s="268">
        <v>1231</v>
      </c>
      <c r="L25" s="281"/>
      <c r="M25" s="281"/>
      <c r="N25" s="281"/>
    </row>
    <row r="26" spans="2:14" s="282" customFormat="1" ht="15.75" customHeight="1">
      <c r="B26" s="303">
        <v>2023</v>
      </c>
      <c r="C26" s="304">
        <v>538</v>
      </c>
      <c r="D26" s="305">
        <f>C26/G26</f>
        <v>0.41512345679012347</v>
      </c>
      <c r="E26" s="306">
        <v>758</v>
      </c>
      <c r="F26" s="305">
        <f>E26/G26</f>
        <v>0.58487654320987659</v>
      </c>
      <c r="G26" s="269">
        <f>C26+E26</f>
        <v>1296</v>
      </c>
    </row>
    <row r="27" spans="2:14" s="31" customFormat="1" ht="5.25" customHeight="1">
      <c r="B27" s="33"/>
      <c r="D27" s="32"/>
      <c r="E27" s="114"/>
    </row>
    <row r="28" spans="2:14" s="29" customFormat="1" ht="12.2" customHeight="1">
      <c r="B28" s="30" t="s">
        <v>115</v>
      </c>
    </row>
    <row r="29" spans="2:14" s="31" customFormat="1" ht="5.25" customHeight="1">
      <c r="B29" s="33"/>
      <c r="D29" s="32"/>
      <c r="E29" s="32"/>
    </row>
    <row r="30" spans="2:14" s="62" customFormat="1" ht="12.2" customHeight="1">
      <c r="B30" s="155" t="s">
        <v>118</v>
      </c>
    </row>
    <row r="31" spans="2:14" s="31" customFormat="1" ht="5.25" customHeight="1">
      <c r="B31" s="33"/>
      <c r="D31" s="32"/>
      <c r="E31" s="32"/>
    </row>
    <row r="32" spans="2:14" s="29" customFormat="1" ht="12.2" customHeight="1">
      <c r="B32" s="34" t="s">
        <v>67</v>
      </c>
    </row>
    <row r="33" s="29" customFormat="1" ht="11.25"/>
  </sheetData>
  <mergeCells count="5">
    <mergeCell ref="B4:B5"/>
    <mergeCell ref="C4:D4"/>
    <mergeCell ref="E4:F4"/>
    <mergeCell ref="G4:G5"/>
    <mergeCell ref="B2:H2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33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127"/>
  <sheetViews>
    <sheetView showGridLines="0" zoomScaleNormal="100" zoomScaleSheetLayoutView="100" workbookViewId="0"/>
  </sheetViews>
  <sheetFormatPr baseColWidth="10" defaultColWidth="11.19921875" defaultRowHeight="12.75"/>
  <cols>
    <col min="1" max="1" width="1.69921875" style="26" customWidth="1"/>
    <col min="2" max="2" width="6.296875" style="26" customWidth="1"/>
    <col min="3" max="3" width="10" style="26" customWidth="1"/>
    <col min="4" max="4" width="7.69921875" style="26" customWidth="1"/>
    <col min="5" max="5" width="8.5" style="26" customWidth="1"/>
    <col min="6" max="6" width="7.5" style="26" customWidth="1"/>
    <col min="7" max="7" width="8.796875" style="26" customWidth="1"/>
    <col min="8" max="8" width="9.59765625" style="26" customWidth="1"/>
    <col min="9" max="9" width="8.5" style="26" customWidth="1"/>
    <col min="10" max="11" width="6.796875" style="26" customWidth="1"/>
    <col min="12" max="12" width="0.5" style="26" customWidth="1"/>
    <col min="13" max="13" width="8.09765625" style="26" bestFit="1" customWidth="1"/>
    <col min="14" max="20" width="6.796875" style="26" customWidth="1"/>
    <col min="21" max="16384" width="11.19921875" style="26"/>
  </cols>
  <sheetData>
    <row r="1" spans="2:24" ht="6.75" customHeight="1"/>
    <row r="2" spans="2:24" ht="15" customHeight="1">
      <c r="B2" s="355" t="s">
        <v>65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117"/>
      <c r="N2" s="117"/>
      <c r="O2" s="117"/>
      <c r="P2" s="117"/>
      <c r="Q2" s="117"/>
      <c r="R2" s="117"/>
      <c r="S2" s="117"/>
      <c r="T2" s="117"/>
    </row>
    <row r="3" spans="2:24" ht="12.75" customHeight="1"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</row>
    <row r="4" spans="2:24" ht="12.75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2:24" s="29" customFormat="1" ht="15.75" customHeight="1">
      <c r="B5" s="354" t="s">
        <v>20</v>
      </c>
      <c r="C5" s="354" t="s">
        <v>125</v>
      </c>
      <c r="D5" s="354"/>
      <c r="E5" s="354"/>
      <c r="F5" s="354"/>
      <c r="G5" s="354"/>
      <c r="H5" s="354"/>
      <c r="I5" s="354"/>
      <c r="J5" s="354"/>
      <c r="K5" s="26"/>
    </row>
    <row r="6" spans="2:24" s="29" customFormat="1" ht="15.75" customHeight="1">
      <c r="B6" s="354"/>
      <c r="C6" s="320" t="s">
        <v>96</v>
      </c>
      <c r="D6" s="325" t="s">
        <v>18</v>
      </c>
      <c r="E6" s="326"/>
      <c r="F6" s="327"/>
      <c r="G6" s="325" t="s">
        <v>19</v>
      </c>
      <c r="H6" s="326"/>
      <c r="I6" s="327"/>
      <c r="J6" s="120"/>
      <c r="K6" s="26"/>
    </row>
    <row r="7" spans="2:24" s="29" customFormat="1" ht="16.5" customHeight="1">
      <c r="B7" s="354"/>
      <c r="C7" s="321"/>
      <c r="D7" s="121" t="s">
        <v>97</v>
      </c>
      <c r="E7" s="121" t="s">
        <v>98</v>
      </c>
      <c r="F7" s="121" t="s">
        <v>0</v>
      </c>
      <c r="G7" s="121" t="s">
        <v>99</v>
      </c>
      <c r="H7" s="121" t="s">
        <v>100</v>
      </c>
      <c r="I7" s="121" t="s">
        <v>0</v>
      </c>
      <c r="J7" s="121" t="s">
        <v>0</v>
      </c>
      <c r="K7" s="26"/>
    </row>
    <row r="8" spans="2:24" s="29" customFormat="1" ht="15.75" customHeight="1">
      <c r="B8" s="212">
        <v>2003</v>
      </c>
      <c r="C8" s="213">
        <v>78</v>
      </c>
      <c r="D8" s="214">
        <v>48</v>
      </c>
      <c r="E8" s="214">
        <v>78</v>
      </c>
      <c r="F8" s="213">
        <v>126</v>
      </c>
      <c r="G8" s="214">
        <v>43</v>
      </c>
      <c r="H8" s="214">
        <v>36</v>
      </c>
      <c r="I8" s="213">
        <v>79</v>
      </c>
      <c r="J8" s="215">
        <v>283</v>
      </c>
      <c r="K8" s="26"/>
    </row>
    <row r="9" spans="2:24" s="29" customFormat="1" ht="15.75" customHeight="1">
      <c r="B9" s="212">
        <v>2004</v>
      </c>
      <c r="C9" s="213">
        <v>77</v>
      </c>
      <c r="D9" s="216">
        <v>46</v>
      </c>
      <c r="E9" s="216">
        <v>80</v>
      </c>
      <c r="F9" s="213">
        <v>126</v>
      </c>
      <c r="G9" s="216">
        <v>44</v>
      </c>
      <c r="H9" s="216">
        <v>37</v>
      </c>
      <c r="I9" s="213">
        <v>81</v>
      </c>
      <c r="J9" s="215">
        <v>284</v>
      </c>
      <c r="K9" s="26"/>
    </row>
    <row r="10" spans="2:24" s="29" customFormat="1" ht="15.75" customHeight="1">
      <c r="B10" s="212">
        <v>2005</v>
      </c>
      <c r="C10" s="213">
        <v>77</v>
      </c>
      <c r="D10" s="216">
        <v>47</v>
      </c>
      <c r="E10" s="216">
        <v>82</v>
      </c>
      <c r="F10" s="213">
        <v>129</v>
      </c>
      <c r="G10" s="216">
        <v>43</v>
      </c>
      <c r="H10" s="216">
        <v>38</v>
      </c>
      <c r="I10" s="213">
        <v>81</v>
      </c>
      <c r="J10" s="215">
        <v>287</v>
      </c>
      <c r="K10" s="26"/>
      <c r="U10" s="43"/>
      <c r="V10" s="43"/>
      <c r="W10" s="43"/>
      <c r="X10" s="43"/>
    </row>
    <row r="11" spans="2:24" s="29" customFormat="1" ht="15.75" customHeight="1">
      <c r="B11" s="212">
        <v>2006</v>
      </c>
      <c r="C11" s="213">
        <v>79</v>
      </c>
      <c r="D11" s="216">
        <v>48</v>
      </c>
      <c r="E11" s="216">
        <v>83</v>
      </c>
      <c r="F11" s="213">
        <v>131</v>
      </c>
      <c r="G11" s="216">
        <v>43</v>
      </c>
      <c r="H11" s="216">
        <v>38</v>
      </c>
      <c r="I11" s="213">
        <v>81</v>
      </c>
      <c r="J11" s="215">
        <v>291</v>
      </c>
      <c r="K11" s="26"/>
      <c r="U11" s="43"/>
      <c r="V11" s="43"/>
      <c r="W11" s="43"/>
      <c r="X11" s="43"/>
    </row>
    <row r="12" spans="2:24" s="29" customFormat="1" ht="15.75" customHeight="1">
      <c r="B12" s="212">
        <v>2007</v>
      </c>
      <c r="C12" s="213">
        <v>76</v>
      </c>
      <c r="D12" s="216">
        <v>52</v>
      </c>
      <c r="E12" s="216">
        <v>85</v>
      </c>
      <c r="F12" s="213">
        <v>137</v>
      </c>
      <c r="G12" s="216">
        <v>44</v>
      </c>
      <c r="H12" s="216">
        <v>36</v>
      </c>
      <c r="I12" s="213">
        <v>80</v>
      </c>
      <c r="J12" s="215">
        <v>293</v>
      </c>
      <c r="K12" s="26"/>
      <c r="U12" s="43"/>
      <c r="V12" s="43"/>
      <c r="W12" s="43"/>
      <c r="X12" s="43"/>
    </row>
    <row r="13" spans="2:24" s="29" customFormat="1" ht="15.75" customHeight="1">
      <c r="B13" s="212">
        <v>2008</v>
      </c>
      <c r="C13" s="213">
        <v>76</v>
      </c>
      <c r="D13" s="217">
        <v>50</v>
      </c>
      <c r="E13" s="217">
        <v>88</v>
      </c>
      <c r="F13" s="213">
        <v>138</v>
      </c>
      <c r="G13" s="217">
        <v>46</v>
      </c>
      <c r="H13" s="217">
        <v>36</v>
      </c>
      <c r="I13" s="213">
        <v>82</v>
      </c>
      <c r="J13" s="215">
        <v>296</v>
      </c>
      <c r="K13" s="26"/>
      <c r="U13" s="44"/>
      <c r="V13" s="44"/>
      <c r="W13" s="44"/>
      <c r="X13" s="44"/>
    </row>
    <row r="14" spans="2:24" s="29" customFormat="1" ht="15.75" customHeight="1">
      <c r="B14" s="218">
        <v>2009</v>
      </c>
      <c r="C14" s="219">
        <v>75</v>
      </c>
      <c r="D14" s="217">
        <v>53</v>
      </c>
      <c r="E14" s="217">
        <v>91</v>
      </c>
      <c r="F14" s="219">
        <v>144</v>
      </c>
      <c r="G14" s="217">
        <v>47</v>
      </c>
      <c r="H14" s="217">
        <v>36</v>
      </c>
      <c r="I14" s="219">
        <v>83</v>
      </c>
      <c r="J14" s="220">
        <v>302</v>
      </c>
      <c r="K14" s="26"/>
    </row>
    <row r="15" spans="2:24" s="29" customFormat="1" ht="15.75" customHeight="1">
      <c r="B15" s="218">
        <v>2010</v>
      </c>
      <c r="C15" s="219">
        <v>75</v>
      </c>
      <c r="D15" s="217">
        <v>53</v>
      </c>
      <c r="E15" s="217">
        <v>91</v>
      </c>
      <c r="F15" s="219">
        <v>144</v>
      </c>
      <c r="G15" s="217">
        <v>50</v>
      </c>
      <c r="H15" s="217">
        <v>35</v>
      </c>
      <c r="I15" s="219">
        <v>85</v>
      </c>
      <c r="J15" s="220">
        <v>304</v>
      </c>
      <c r="K15" s="26"/>
    </row>
    <row r="16" spans="2:24" s="29" customFormat="1" ht="15.75" customHeight="1">
      <c r="B16" s="218">
        <v>2011</v>
      </c>
      <c r="C16" s="219">
        <v>77</v>
      </c>
      <c r="D16" s="217">
        <v>53</v>
      </c>
      <c r="E16" s="217">
        <v>92</v>
      </c>
      <c r="F16" s="219">
        <v>145</v>
      </c>
      <c r="G16" s="217">
        <v>50</v>
      </c>
      <c r="H16" s="217">
        <v>33</v>
      </c>
      <c r="I16" s="219">
        <v>83</v>
      </c>
      <c r="J16" s="220">
        <v>305</v>
      </c>
      <c r="K16" s="26"/>
    </row>
    <row r="17" spans="2:11" s="29" customFormat="1" ht="15.75" customHeight="1">
      <c r="B17" s="218">
        <v>2012</v>
      </c>
      <c r="C17" s="219">
        <v>74</v>
      </c>
      <c r="D17" s="217">
        <v>54</v>
      </c>
      <c r="E17" s="217">
        <v>96</v>
      </c>
      <c r="F17" s="219">
        <v>150</v>
      </c>
      <c r="G17" s="217">
        <v>57</v>
      </c>
      <c r="H17" s="217">
        <v>35</v>
      </c>
      <c r="I17" s="219">
        <v>92</v>
      </c>
      <c r="J17" s="220">
        <v>316</v>
      </c>
      <c r="K17" s="26"/>
    </row>
    <row r="18" spans="2:11" s="29" customFormat="1" ht="15.75" customHeight="1">
      <c r="B18" s="218">
        <v>2013</v>
      </c>
      <c r="C18" s="219">
        <v>77</v>
      </c>
      <c r="D18" s="217">
        <v>58</v>
      </c>
      <c r="E18" s="217">
        <v>99</v>
      </c>
      <c r="F18" s="219">
        <v>157</v>
      </c>
      <c r="G18" s="217">
        <v>58</v>
      </c>
      <c r="H18" s="217">
        <v>38</v>
      </c>
      <c r="I18" s="219">
        <v>96</v>
      </c>
      <c r="J18" s="220">
        <v>330</v>
      </c>
      <c r="K18" s="26"/>
    </row>
    <row r="19" spans="2:11" s="29" customFormat="1" ht="15.75" customHeight="1">
      <c r="B19" s="218">
        <v>2014</v>
      </c>
      <c r="C19" s="219">
        <v>78</v>
      </c>
      <c r="D19" s="217">
        <v>57</v>
      </c>
      <c r="E19" s="217">
        <v>101</v>
      </c>
      <c r="F19" s="219">
        <v>158</v>
      </c>
      <c r="G19" s="217">
        <v>60</v>
      </c>
      <c r="H19" s="217">
        <v>43</v>
      </c>
      <c r="I19" s="219">
        <v>103</v>
      </c>
      <c r="J19" s="220">
        <v>339</v>
      </c>
      <c r="K19" s="26"/>
    </row>
    <row r="20" spans="2:11" s="29" customFormat="1" ht="15.75" customHeight="1">
      <c r="B20" s="184">
        <v>2015</v>
      </c>
      <c r="C20" s="156">
        <v>81</v>
      </c>
      <c r="D20" s="221">
        <v>58</v>
      </c>
      <c r="E20" s="221">
        <v>100</v>
      </c>
      <c r="F20" s="156">
        <v>158</v>
      </c>
      <c r="G20" s="221">
        <v>65</v>
      </c>
      <c r="H20" s="221">
        <v>45</v>
      </c>
      <c r="I20" s="156">
        <v>110</v>
      </c>
      <c r="J20" s="157">
        <v>349</v>
      </c>
      <c r="K20" s="26"/>
    </row>
    <row r="21" spans="2:11" s="29" customFormat="1" ht="15.75" customHeight="1">
      <c r="B21" s="184">
        <v>2016</v>
      </c>
      <c r="C21" s="156">
        <v>86</v>
      </c>
      <c r="D21" s="221">
        <v>56</v>
      </c>
      <c r="E21" s="221">
        <v>104</v>
      </c>
      <c r="F21" s="156">
        <v>160</v>
      </c>
      <c r="G21" s="221">
        <v>75</v>
      </c>
      <c r="H21" s="221">
        <v>54</v>
      </c>
      <c r="I21" s="156">
        <v>129</v>
      </c>
      <c r="J21" s="157">
        <v>375</v>
      </c>
      <c r="K21" s="26"/>
    </row>
    <row r="22" spans="2:11" s="29" customFormat="1" ht="15.75" customHeight="1">
      <c r="B22" s="184">
        <v>2017</v>
      </c>
      <c r="C22" s="156">
        <v>91</v>
      </c>
      <c r="D22" s="221">
        <v>59</v>
      </c>
      <c r="E22" s="221">
        <v>106</v>
      </c>
      <c r="F22" s="156">
        <v>165</v>
      </c>
      <c r="G22" s="221">
        <v>75</v>
      </c>
      <c r="H22" s="221">
        <v>64</v>
      </c>
      <c r="I22" s="156">
        <v>139</v>
      </c>
      <c r="J22" s="157">
        <v>395</v>
      </c>
      <c r="K22" s="26"/>
    </row>
    <row r="23" spans="2:11" s="29" customFormat="1" ht="15.75" customHeight="1">
      <c r="B23" s="184">
        <v>2018</v>
      </c>
      <c r="C23" s="156">
        <v>79</v>
      </c>
      <c r="D23" s="221">
        <v>60</v>
      </c>
      <c r="E23" s="221">
        <v>112</v>
      </c>
      <c r="F23" s="156">
        <v>172</v>
      </c>
      <c r="G23" s="221">
        <v>76</v>
      </c>
      <c r="H23" s="221">
        <v>71</v>
      </c>
      <c r="I23" s="156">
        <v>147</v>
      </c>
      <c r="J23" s="157">
        <v>398</v>
      </c>
      <c r="K23" s="26"/>
    </row>
    <row r="24" spans="2:11" s="29" customFormat="1" ht="15.75" customHeight="1">
      <c r="B24" s="184">
        <v>2019</v>
      </c>
      <c r="C24" s="156">
        <v>75</v>
      </c>
      <c r="D24" s="221">
        <v>62</v>
      </c>
      <c r="E24" s="221">
        <v>110</v>
      </c>
      <c r="F24" s="156">
        <v>172</v>
      </c>
      <c r="G24" s="221">
        <v>81</v>
      </c>
      <c r="H24" s="221">
        <v>71</v>
      </c>
      <c r="I24" s="156">
        <v>152</v>
      </c>
      <c r="J24" s="157">
        <v>399</v>
      </c>
      <c r="K24" s="26"/>
    </row>
    <row r="25" spans="2:11" s="278" customFormat="1" ht="15" customHeight="1">
      <c r="B25" s="184">
        <v>2020</v>
      </c>
      <c r="C25" s="156">
        <v>81</v>
      </c>
      <c r="D25" s="221">
        <v>62</v>
      </c>
      <c r="E25" s="221">
        <v>108</v>
      </c>
      <c r="F25" s="156">
        <v>170</v>
      </c>
      <c r="G25" s="221">
        <v>74</v>
      </c>
      <c r="H25" s="221">
        <v>72</v>
      </c>
      <c r="I25" s="156">
        <v>146</v>
      </c>
      <c r="J25" s="157">
        <v>397</v>
      </c>
    </row>
    <row r="26" spans="2:11" s="278" customFormat="1" ht="15" customHeight="1">
      <c r="B26" s="184">
        <v>2021</v>
      </c>
      <c r="C26" s="156">
        <v>81</v>
      </c>
      <c r="D26" s="221">
        <v>63</v>
      </c>
      <c r="E26" s="221">
        <v>110</v>
      </c>
      <c r="F26" s="156">
        <v>173</v>
      </c>
      <c r="G26" s="221">
        <v>75</v>
      </c>
      <c r="H26" s="221">
        <v>77</v>
      </c>
      <c r="I26" s="156">
        <v>152</v>
      </c>
      <c r="J26" s="157">
        <v>406</v>
      </c>
    </row>
    <row r="27" spans="2:11" s="278" customFormat="1" ht="15" customHeight="1">
      <c r="B27" s="184">
        <v>2022</v>
      </c>
      <c r="C27" s="156">
        <v>84</v>
      </c>
      <c r="D27" s="221">
        <v>68</v>
      </c>
      <c r="E27" s="221">
        <v>110</v>
      </c>
      <c r="F27" s="156">
        <v>178</v>
      </c>
      <c r="G27" s="221">
        <v>83</v>
      </c>
      <c r="H27" s="221">
        <v>75</v>
      </c>
      <c r="I27" s="156">
        <v>158</v>
      </c>
      <c r="J27" s="157">
        <v>420</v>
      </c>
    </row>
    <row r="28" spans="2:11" s="283" customFormat="1" ht="15" customHeight="1">
      <c r="B28" s="294">
        <v>2023</v>
      </c>
      <c r="C28" s="178">
        <v>89</v>
      </c>
      <c r="D28" s="307">
        <v>68</v>
      </c>
      <c r="E28" s="307">
        <v>106</v>
      </c>
      <c r="F28" s="178">
        <v>174</v>
      </c>
      <c r="G28" s="307">
        <v>87</v>
      </c>
      <c r="H28" s="307">
        <v>76</v>
      </c>
      <c r="I28" s="178">
        <v>163</v>
      </c>
      <c r="J28" s="222">
        <v>426</v>
      </c>
    </row>
    <row r="29" spans="2:11" s="29" customFormat="1" ht="15.75" customHeight="1">
      <c r="B29" s="26"/>
      <c r="C29" s="26"/>
      <c r="D29" s="26"/>
      <c r="E29" s="26"/>
      <c r="F29" s="26"/>
      <c r="G29" s="26"/>
      <c r="H29" s="26"/>
      <c r="I29" s="26"/>
      <c r="J29" s="26"/>
    </row>
    <row r="30" spans="2:11" s="29" customFormat="1" ht="15.75" customHeight="1">
      <c r="B30" s="354" t="s">
        <v>20</v>
      </c>
      <c r="C30" s="333" t="s">
        <v>126</v>
      </c>
      <c r="D30" s="334"/>
      <c r="E30" s="334"/>
      <c r="F30" s="334"/>
      <c r="G30" s="334"/>
      <c r="H30" s="334"/>
      <c r="I30" s="334"/>
      <c r="J30" s="335"/>
    </row>
    <row r="31" spans="2:11" s="29" customFormat="1" ht="15.75" customHeight="1">
      <c r="B31" s="354"/>
      <c r="C31" s="320" t="s">
        <v>96</v>
      </c>
      <c r="D31" s="325" t="s">
        <v>18</v>
      </c>
      <c r="E31" s="326"/>
      <c r="F31" s="327"/>
      <c r="G31" s="325" t="s">
        <v>19</v>
      </c>
      <c r="H31" s="326"/>
      <c r="I31" s="327"/>
      <c r="J31" s="120"/>
    </row>
    <row r="32" spans="2:11" s="29" customFormat="1" ht="15.75" customHeight="1">
      <c r="B32" s="354"/>
      <c r="C32" s="321"/>
      <c r="D32" s="121" t="s">
        <v>97</v>
      </c>
      <c r="E32" s="121" t="s">
        <v>98</v>
      </c>
      <c r="F32" s="121" t="s">
        <v>0</v>
      </c>
      <c r="G32" s="121" t="s">
        <v>99</v>
      </c>
      <c r="H32" s="121" t="s">
        <v>100</v>
      </c>
      <c r="I32" s="121" t="s">
        <v>0</v>
      </c>
      <c r="J32" s="121" t="s">
        <v>0</v>
      </c>
    </row>
    <row r="33" spans="2:25" s="29" customFormat="1" ht="15.75" customHeight="1">
      <c r="B33" s="212">
        <v>2003</v>
      </c>
      <c r="C33" s="223">
        <v>0.99079072721498884</v>
      </c>
      <c r="D33" s="224">
        <v>1.1440011440011442</v>
      </c>
      <c r="E33" s="224">
        <v>1.1308609041087945</v>
      </c>
      <c r="F33" s="223">
        <v>1.1358309595067249</v>
      </c>
      <c r="G33" s="224">
        <v>0.8867807795421736</v>
      </c>
      <c r="H33" s="224">
        <v>0.76822944452743214</v>
      </c>
      <c r="I33" s="223">
        <v>0.8285177921573974</v>
      </c>
      <c r="J33" s="225">
        <v>0.99295458373098289</v>
      </c>
    </row>
    <row r="34" spans="2:25" s="29" customFormat="1" ht="15.75" customHeight="1">
      <c r="B34" s="212">
        <v>2004</v>
      </c>
      <c r="C34" s="223">
        <v>0.97380834945808203</v>
      </c>
      <c r="D34" s="224">
        <v>1.0838065169757087</v>
      </c>
      <c r="E34" s="224">
        <v>1.1420740063956143</v>
      </c>
      <c r="F34" s="223">
        <v>1.1200896071685735</v>
      </c>
      <c r="G34" s="224">
        <v>0.90228647595611611</v>
      </c>
      <c r="H34" s="224">
        <v>0.77651157421981576</v>
      </c>
      <c r="I34" s="223">
        <v>0.84012695251726921</v>
      </c>
      <c r="J34" s="225">
        <v>0.98619329388560162</v>
      </c>
    </row>
    <row r="35" spans="2:25" s="29" customFormat="1" ht="15.75" customHeight="1">
      <c r="B35" s="212">
        <v>2005</v>
      </c>
      <c r="C35" s="223">
        <v>0.97525141221470724</v>
      </c>
      <c r="D35" s="224">
        <v>1.0899814471243043</v>
      </c>
      <c r="E35" s="224">
        <v>1.1528674061889297</v>
      </c>
      <c r="F35" s="223">
        <v>1.129132493632218</v>
      </c>
      <c r="G35" s="224">
        <v>0.86663845053106792</v>
      </c>
      <c r="H35" s="224">
        <v>0.77937526919211597</v>
      </c>
      <c r="I35" s="223">
        <v>0.82338829365482757</v>
      </c>
      <c r="J35" s="225">
        <v>0.98430935436851597</v>
      </c>
    </row>
    <row r="36" spans="2:25" s="29" customFormat="1" ht="15.75" customHeight="1">
      <c r="B36" s="212">
        <v>2006</v>
      </c>
      <c r="C36" s="223">
        <v>1.0024617414917645</v>
      </c>
      <c r="D36" s="224">
        <v>1.0968921389396709</v>
      </c>
      <c r="E36" s="224">
        <v>1.1553934601946072</v>
      </c>
      <c r="F36" s="223">
        <v>1.1332474026142547</v>
      </c>
      <c r="G36" s="224">
        <v>0.84953374427058637</v>
      </c>
      <c r="H36" s="224">
        <v>0.76629897759583787</v>
      </c>
      <c r="I36" s="223">
        <v>0.80834289706102491</v>
      </c>
      <c r="J36" s="225">
        <v>0.98775321783522518</v>
      </c>
    </row>
    <row r="37" spans="2:25" s="29" customFormat="1" ht="15.75" customHeight="1">
      <c r="B37" s="212">
        <v>2007</v>
      </c>
      <c r="C37" s="223">
        <v>0.96250047491799751</v>
      </c>
      <c r="D37" s="224">
        <v>1.1696695683469418</v>
      </c>
      <c r="E37" s="224">
        <v>1.1659807956104253</v>
      </c>
      <c r="F37" s="223">
        <v>1.1673781708803053</v>
      </c>
      <c r="G37" s="224">
        <v>0.84758822622900287</v>
      </c>
      <c r="H37" s="224">
        <v>0.71499503475670312</v>
      </c>
      <c r="I37" s="223">
        <v>0.78230427724863594</v>
      </c>
      <c r="J37" s="225">
        <v>0.98131154129546516</v>
      </c>
    </row>
    <row r="38" spans="2:25" s="29" customFormat="1" ht="15.75" customHeight="1">
      <c r="B38" s="212">
        <v>2008</v>
      </c>
      <c r="C38" s="223">
        <v>0.95654034460624515</v>
      </c>
      <c r="D38" s="224">
        <v>1.1038745998454575</v>
      </c>
      <c r="E38" s="224">
        <v>1.1860957233162157</v>
      </c>
      <c r="F38" s="223">
        <v>1.1549276914836635</v>
      </c>
      <c r="G38" s="224">
        <v>0.8674335281915897</v>
      </c>
      <c r="H38" s="224">
        <v>0.70216500877706256</v>
      </c>
      <c r="I38" s="223">
        <v>0.78619367209971236</v>
      </c>
      <c r="J38" s="225">
        <v>0.97612130285812271</v>
      </c>
    </row>
    <row r="39" spans="2:25" s="29" customFormat="1" ht="15.75" customHeight="1">
      <c r="B39" s="218">
        <v>2009</v>
      </c>
      <c r="C39" s="226">
        <v>0.93833277033367113</v>
      </c>
      <c r="D39" s="227">
        <v>1.1545834785639595</v>
      </c>
      <c r="E39" s="224">
        <v>1.2098811391496265</v>
      </c>
      <c r="F39" s="226">
        <v>1.188923198863918</v>
      </c>
      <c r="G39" s="227">
        <v>0.86913105386763323</v>
      </c>
      <c r="H39" s="227">
        <v>0.68875793984847322</v>
      </c>
      <c r="I39" s="226">
        <v>0.78047863087122105</v>
      </c>
      <c r="J39" s="228">
        <v>0.98245887986674985</v>
      </c>
    </row>
    <row r="40" spans="2:25" s="29" customFormat="1" ht="15.75" customHeight="1">
      <c r="B40" s="218">
        <v>2010</v>
      </c>
      <c r="C40" s="226">
        <v>0.92781592132120994</v>
      </c>
      <c r="D40" s="227">
        <v>1.1488273290848396</v>
      </c>
      <c r="E40" s="224">
        <v>1.1817414453606909</v>
      </c>
      <c r="F40" s="226">
        <v>1.1694101787410975</v>
      </c>
      <c r="G40" s="227">
        <v>0.89953943580886586</v>
      </c>
      <c r="H40" s="227">
        <v>0.6588111282611151</v>
      </c>
      <c r="I40" s="226">
        <v>0.78189678962376974</v>
      </c>
      <c r="J40" s="228">
        <v>0.97222755241713676</v>
      </c>
    </row>
    <row r="41" spans="2:25" s="29" customFormat="1" ht="15.75" customHeight="1">
      <c r="B41" s="218">
        <v>2011</v>
      </c>
      <c r="C41" s="226">
        <v>0.94905895258402873</v>
      </c>
      <c r="D41" s="227">
        <v>1.1362661864334105</v>
      </c>
      <c r="E41" s="224">
        <v>1.1745930418129586</v>
      </c>
      <c r="F41" s="226">
        <v>1.160287751362338</v>
      </c>
      <c r="G41" s="227">
        <v>0.88234775089558293</v>
      </c>
      <c r="H41" s="227">
        <v>0.60826129430630571</v>
      </c>
      <c r="I41" s="226">
        <v>0.74828705373241977</v>
      </c>
      <c r="J41" s="228">
        <v>0.96207834156620042</v>
      </c>
    </row>
    <row r="42" spans="2:25" s="29" customFormat="1" ht="15.75" customHeight="1">
      <c r="B42" s="218">
        <v>2012</v>
      </c>
      <c r="C42" s="226">
        <v>0.90690720133339875</v>
      </c>
      <c r="D42" s="227">
        <v>1.1441162761133947</v>
      </c>
      <c r="E42" s="224">
        <v>1.2036259230933186</v>
      </c>
      <c r="F42" s="226">
        <v>1.1815023984498689</v>
      </c>
      <c r="G42" s="227">
        <v>0.98326720717612559</v>
      </c>
      <c r="H42" s="227">
        <v>0.63395460885000643</v>
      </c>
      <c r="I42" s="226">
        <v>0.81287164580001592</v>
      </c>
      <c r="J42" s="228">
        <v>0.98218392948168043</v>
      </c>
    </row>
    <row r="43" spans="2:25" s="29" customFormat="1" ht="15.75" customHeight="1">
      <c r="B43" s="218">
        <v>2013</v>
      </c>
      <c r="C43" s="226">
        <v>0.94065332649221822</v>
      </c>
      <c r="D43" s="227">
        <v>1.2090386058534144</v>
      </c>
      <c r="E43" s="224">
        <v>1.214023814487351</v>
      </c>
      <c r="F43" s="226">
        <v>1.2121773639388815</v>
      </c>
      <c r="G43" s="227">
        <v>0.98125465250050758</v>
      </c>
      <c r="H43" s="227">
        <v>0.67225701447121677</v>
      </c>
      <c r="I43" s="226">
        <v>0.8302056488576024</v>
      </c>
      <c r="J43" s="228">
        <v>1.0091403653088122</v>
      </c>
    </row>
    <row r="44" spans="2:25" s="29" customFormat="1" ht="15.75" customHeight="1">
      <c r="B44" s="218">
        <v>2014</v>
      </c>
      <c r="C44" s="226">
        <v>0.94793641534198636</v>
      </c>
      <c r="D44" s="227">
        <v>1.1758395907253074</v>
      </c>
      <c r="E44" s="224">
        <v>1.2165010538994279</v>
      </c>
      <c r="F44" s="226">
        <v>1.2015117755758511</v>
      </c>
      <c r="G44" s="227">
        <v>0.99748965104487042</v>
      </c>
      <c r="H44" s="227">
        <v>0.74359728154668236</v>
      </c>
      <c r="I44" s="226">
        <v>0.87304412687111166</v>
      </c>
      <c r="J44" s="228">
        <v>1.0218137646452436</v>
      </c>
    </row>
    <row r="45" spans="2:25" s="29" customFormat="1" ht="15.75" customHeight="1">
      <c r="B45" s="184">
        <v>2015</v>
      </c>
      <c r="C45" s="229">
        <v>0.97996515679442509</v>
      </c>
      <c r="D45" s="230">
        <v>1.1859485543696069</v>
      </c>
      <c r="E45" s="227">
        <v>1.1866196765274764</v>
      </c>
      <c r="F45" s="229">
        <v>1.1863732270102645</v>
      </c>
      <c r="G45" s="230">
        <v>1.0623692468619246</v>
      </c>
      <c r="H45" s="230">
        <v>0.7669103737409888</v>
      </c>
      <c r="I45" s="229">
        <v>0.91772970357330574</v>
      </c>
      <c r="J45" s="231">
        <v>1.0396310948000571</v>
      </c>
    </row>
    <row r="46" spans="2:25" s="29" customFormat="1" ht="15.75" customHeight="1">
      <c r="B46" s="184">
        <v>2016</v>
      </c>
      <c r="C46" s="229">
        <v>1.04</v>
      </c>
      <c r="D46" s="230">
        <v>1.1399999999999999</v>
      </c>
      <c r="E46" s="227">
        <v>1.21</v>
      </c>
      <c r="F46" s="229">
        <v>1.19</v>
      </c>
      <c r="G46" s="230">
        <v>1.21</v>
      </c>
      <c r="H46" s="230">
        <v>0.91</v>
      </c>
      <c r="I46" s="229">
        <v>1.06</v>
      </c>
      <c r="J46" s="231">
        <v>1.1100000000000001</v>
      </c>
    </row>
    <row r="47" spans="2:25" s="284" customFormat="1" ht="15" customHeight="1">
      <c r="B47" s="184">
        <v>2017</v>
      </c>
      <c r="C47" s="229">
        <v>1.0972316002700877</v>
      </c>
      <c r="D47" s="230">
        <v>1.2003580729166667</v>
      </c>
      <c r="E47" s="227">
        <v>1.2232133584130538</v>
      </c>
      <c r="F47" s="229">
        <v>1.2149415723552932</v>
      </c>
      <c r="G47" s="230">
        <v>1.1942484992277191</v>
      </c>
      <c r="H47" s="230">
        <v>1.0681442662349583</v>
      </c>
      <c r="I47" s="229">
        <v>1.1326781727211983</v>
      </c>
      <c r="J47" s="231">
        <v>1.1567871189557872</v>
      </c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</row>
    <row r="48" spans="2:25" s="284" customFormat="1" ht="15" customHeight="1">
      <c r="B48" s="184">
        <v>2018</v>
      </c>
      <c r="C48" s="229">
        <v>0.95066185318892904</v>
      </c>
      <c r="D48" s="230">
        <v>1.2187690432663012</v>
      </c>
      <c r="E48" s="227">
        <v>1.2796928737103095</v>
      </c>
      <c r="F48" s="229">
        <v>1.2577604551337833</v>
      </c>
      <c r="G48" s="230">
        <v>1.2016950224527227</v>
      </c>
      <c r="H48" s="230">
        <v>1.1666118961551102</v>
      </c>
      <c r="I48" s="229">
        <v>1.1844904273834849</v>
      </c>
      <c r="J48" s="231">
        <v>1.1571281126891599</v>
      </c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</row>
    <row r="49" spans="2:25" s="284" customFormat="1" ht="15" customHeight="1">
      <c r="B49" s="184">
        <v>2019</v>
      </c>
      <c r="C49" s="229">
        <v>0.90309218765051535</v>
      </c>
      <c r="D49" s="230">
        <v>1.2586276898091757</v>
      </c>
      <c r="E49" s="227">
        <v>1.2494036936916471</v>
      </c>
      <c r="F49" s="229">
        <v>1.2527129976256719</v>
      </c>
      <c r="G49" s="230">
        <v>1.2736249567596465</v>
      </c>
      <c r="H49" s="230">
        <v>1.1530279162674377</v>
      </c>
      <c r="I49" s="229">
        <v>1.2142999800279608</v>
      </c>
      <c r="J49" s="231">
        <v>1.1547644888213588</v>
      </c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</row>
    <row r="50" spans="2:25" s="284" customFormat="1" ht="15" customHeight="1">
      <c r="B50" s="184">
        <v>2020</v>
      </c>
      <c r="C50" s="229">
        <v>0.96643718754847097</v>
      </c>
      <c r="D50" s="230">
        <v>1.2543751390940174</v>
      </c>
      <c r="E50" s="227">
        <v>1.2158875979465011</v>
      </c>
      <c r="F50" s="229">
        <v>1.2296475251535253</v>
      </c>
      <c r="G50" s="230">
        <v>1.1486224291812186</v>
      </c>
      <c r="H50" s="230">
        <v>1.161028154932757</v>
      </c>
      <c r="I50" s="229">
        <v>1.1547070128678651</v>
      </c>
      <c r="J50" s="231">
        <v>1.1391580560282122</v>
      </c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</row>
    <row r="51" spans="2:25" s="284" customFormat="1" ht="15" customHeight="1">
      <c r="B51" s="184">
        <v>2021</v>
      </c>
      <c r="C51" s="229">
        <v>0.95559435609456844</v>
      </c>
      <c r="D51" s="230">
        <v>1.2595213818748876</v>
      </c>
      <c r="E51" s="227">
        <v>1.2221950623319482</v>
      </c>
      <c r="F51" s="229">
        <v>1.23552895637083</v>
      </c>
      <c r="G51" s="230">
        <v>1.1448459037413565</v>
      </c>
      <c r="H51" s="230">
        <v>1.2239123869470538</v>
      </c>
      <c r="I51" s="229">
        <v>1.1835793932598269</v>
      </c>
      <c r="J51" s="231">
        <v>1.1494610839474646</v>
      </c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</row>
    <row r="52" spans="2:25" s="284" customFormat="1" ht="15" customHeight="1">
      <c r="B52" s="184">
        <v>2022</v>
      </c>
      <c r="C52" s="308">
        <v>0.98020911127707255</v>
      </c>
      <c r="D52" s="309">
        <v>1.3504388926401081</v>
      </c>
      <c r="E52" s="310">
        <v>1.2105072025178549</v>
      </c>
      <c r="F52" s="308">
        <v>1.2604000708089929</v>
      </c>
      <c r="G52" s="309">
        <v>1.244321844594696</v>
      </c>
      <c r="H52" s="309">
        <v>1.1781708504822646</v>
      </c>
      <c r="I52" s="308">
        <v>1.2120189320425587</v>
      </c>
      <c r="J52" s="311">
        <v>1.1755420088333584</v>
      </c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</row>
    <row r="53" spans="2:25" s="285" customFormat="1" ht="15" customHeight="1">
      <c r="B53" s="294" t="s">
        <v>122</v>
      </c>
      <c r="C53" s="232">
        <v>1.0343939857089191</v>
      </c>
      <c r="D53" s="291">
        <v>1.3352341790354501</v>
      </c>
      <c r="E53" s="291">
        <v>1.1538323117052725</v>
      </c>
      <c r="F53" s="232">
        <v>1.218528653256151</v>
      </c>
      <c r="G53" s="291">
        <v>1.3111480865472587</v>
      </c>
      <c r="H53" s="291">
        <v>1.1808991749728319</v>
      </c>
      <c r="I53" s="232">
        <v>1.2470182573197226</v>
      </c>
      <c r="J53" s="233">
        <v>1.1848219934004285</v>
      </c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</row>
    <row r="54" spans="2:25" s="31" customFormat="1" ht="5.25" customHeight="1">
      <c r="B54" s="172"/>
      <c r="C54" s="32"/>
      <c r="D54" s="32"/>
    </row>
    <row r="55" spans="2:25" s="29" customFormat="1" ht="12.2" customHeight="1">
      <c r="B55" s="153" t="s">
        <v>116</v>
      </c>
      <c r="C55" s="89"/>
      <c r="D55" s="89"/>
      <c r="E55" s="90"/>
      <c r="F55" s="90"/>
      <c r="G55" s="90"/>
      <c r="H55" s="90"/>
      <c r="I55" s="90"/>
      <c r="J55" s="90"/>
      <c r="K55" s="90"/>
      <c r="L55" s="90"/>
      <c r="M55" s="90"/>
    </row>
    <row r="56" spans="2:25" s="31" customFormat="1" ht="5.25" customHeight="1">
      <c r="B56" s="172"/>
      <c r="C56" s="32"/>
      <c r="D56" s="32"/>
    </row>
    <row r="57" spans="2:25" s="62" customFormat="1" ht="12.2" customHeight="1">
      <c r="B57" s="155" t="s">
        <v>118</v>
      </c>
      <c r="C57" s="128"/>
      <c r="D57" s="128"/>
      <c r="E57" s="91"/>
      <c r="F57" s="91"/>
      <c r="G57" s="91"/>
      <c r="H57" s="91"/>
      <c r="I57" s="91"/>
      <c r="J57" s="91"/>
      <c r="K57" s="91"/>
      <c r="L57" s="91"/>
      <c r="M57" s="91"/>
    </row>
    <row r="58" spans="2:25" s="31" customFormat="1" ht="5.25" customHeight="1">
      <c r="B58" s="172"/>
      <c r="C58" s="32"/>
      <c r="D58" s="32"/>
    </row>
    <row r="59" spans="2:25" s="29" customFormat="1" ht="12.2" customHeight="1">
      <c r="B59" s="172" t="s">
        <v>26</v>
      </c>
      <c r="C59" s="32"/>
      <c r="D59" s="32"/>
      <c r="E59" s="31"/>
      <c r="F59" s="31"/>
      <c r="G59" s="31"/>
      <c r="H59" s="31"/>
      <c r="I59" s="31"/>
      <c r="J59" s="31"/>
      <c r="K59" s="31"/>
      <c r="L59" s="31"/>
      <c r="M59" s="31"/>
    </row>
    <row r="60" spans="2:25" s="31" customFormat="1" ht="5.25" customHeight="1">
      <c r="B60" s="172"/>
      <c r="C60" s="32"/>
      <c r="D60" s="32"/>
    </row>
    <row r="61" spans="2:25" s="29" customFormat="1" ht="15" customHeight="1">
      <c r="B61" s="172" t="s">
        <v>33</v>
      </c>
      <c r="C61" s="172"/>
      <c r="D61" s="172"/>
      <c r="E61" s="172"/>
      <c r="F61" s="172"/>
      <c r="G61" s="172"/>
      <c r="H61" s="172"/>
      <c r="I61" s="31"/>
      <c r="J61" s="31"/>
      <c r="K61" s="31"/>
      <c r="L61" s="31"/>
      <c r="M61" s="31"/>
    </row>
    <row r="62" spans="2:25" s="29" customFormat="1" ht="15" customHeight="1">
      <c r="B62" s="319" t="s">
        <v>101</v>
      </c>
      <c r="C62" s="319"/>
      <c r="D62" s="319"/>
      <c r="E62" s="319"/>
      <c r="F62" s="319"/>
      <c r="G62" s="319"/>
      <c r="H62" s="319"/>
      <c r="I62" s="31"/>
      <c r="J62" s="31"/>
      <c r="K62" s="31"/>
      <c r="L62" s="31"/>
      <c r="M62" s="31"/>
    </row>
    <row r="63" spans="2:25" s="29" customFormat="1" ht="15" customHeight="1">
      <c r="B63" s="319" t="s">
        <v>102</v>
      </c>
      <c r="C63" s="319"/>
      <c r="D63" s="319"/>
      <c r="E63" s="319"/>
      <c r="F63" s="319"/>
      <c r="G63" s="319"/>
      <c r="H63" s="319"/>
      <c r="I63" s="31"/>
      <c r="J63" s="31"/>
      <c r="K63" s="31"/>
      <c r="L63" s="31"/>
      <c r="M63" s="31"/>
    </row>
    <row r="64" spans="2:25" s="29" customFormat="1" ht="15" customHeight="1">
      <c r="B64" s="319" t="s">
        <v>103</v>
      </c>
      <c r="C64" s="319"/>
      <c r="D64" s="319"/>
      <c r="E64" s="319"/>
      <c r="F64" s="319"/>
      <c r="G64" s="319"/>
      <c r="H64" s="319"/>
      <c r="I64" s="31"/>
      <c r="J64" s="31"/>
      <c r="K64" s="31"/>
      <c r="L64" s="31"/>
      <c r="M64" s="31"/>
    </row>
    <row r="65" spans="2:20" s="29" customFormat="1" ht="15" customHeight="1">
      <c r="B65" s="319" t="s">
        <v>104</v>
      </c>
      <c r="C65" s="319"/>
      <c r="D65" s="319"/>
      <c r="E65" s="319"/>
      <c r="F65" s="319"/>
      <c r="G65" s="319"/>
      <c r="H65" s="319"/>
      <c r="I65" s="31"/>
      <c r="J65" s="31"/>
      <c r="K65" s="31"/>
      <c r="L65" s="31"/>
      <c r="M65" s="31"/>
    </row>
    <row r="66" spans="2:20" s="91" customFormat="1" ht="27.75" customHeight="1">
      <c r="B66" s="336" t="s">
        <v>121</v>
      </c>
      <c r="C66" s="336"/>
      <c r="D66" s="336"/>
      <c r="E66" s="336"/>
      <c r="F66" s="336"/>
      <c r="G66" s="336"/>
      <c r="H66" s="336"/>
      <c r="I66" s="336"/>
      <c r="J66" s="336"/>
      <c r="K66" s="189"/>
      <c r="L66" s="189"/>
      <c r="M66" s="189"/>
      <c r="N66" s="189"/>
      <c r="O66" s="189"/>
      <c r="P66" s="189"/>
      <c r="Q66" s="189"/>
      <c r="R66" s="62"/>
      <c r="S66" s="62"/>
      <c r="T66" s="62"/>
    </row>
    <row r="67" spans="2:20" s="29" customFormat="1" ht="5.25" customHeight="1">
      <c r="B67" s="172"/>
      <c r="C67" s="32"/>
      <c r="D67" s="32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2:20" s="29" customFormat="1" ht="12.2" customHeight="1">
      <c r="B68" s="34" t="s">
        <v>67</v>
      </c>
      <c r="C68" s="48"/>
      <c r="D68" s="48"/>
      <c r="E68" s="48"/>
      <c r="F68" s="48"/>
      <c r="G68" s="48"/>
      <c r="H68" s="48"/>
      <c r="I68" s="48"/>
      <c r="J68" s="31"/>
      <c r="K68" s="31"/>
      <c r="L68" s="31"/>
      <c r="M68" s="31"/>
    </row>
    <row r="69" spans="2:20" s="29" customFormat="1" ht="12.2" customHeight="1">
      <c r="B69" s="319"/>
      <c r="C69" s="319"/>
      <c r="D69" s="319"/>
      <c r="E69" s="319"/>
      <c r="F69" s="319"/>
      <c r="G69" s="319"/>
      <c r="H69" s="319"/>
      <c r="I69" s="45"/>
      <c r="J69" s="45"/>
    </row>
    <row r="70" spans="2:20" s="31" customFormat="1" ht="5.25" customHeight="1">
      <c r="B70" s="33"/>
      <c r="C70" s="32"/>
    </row>
    <row r="71" spans="2:20" s="29" customFormat="1" ht="12.2" customHeight="1">
      <c r="B71" s="319"/>
      <c r="C71" s="319"/>
      <c r="D71" s="319"/>
      <c r="E71" s="319"/>
      <c r="F71" s="319"/>
      <c r="G71" s="319"/>
      <c r="H71" s="319"/>
      <c r="I71" s="45"/>
      <c r="J71" s="45"/>
    </row>
    <row r="72" spans="2:20" s="31" customFormat="1" ht="5.25" customHeight="1">
      <c r="B72" s="33"/>
      <c r="C72" s="32"/>
    </row>
    <row r="73" spans="2:20" s="29" customFormat="1" ht="12.2" customHeight="1">
      <c r="B73" s="319"/>
      <c r="C73" s="319"/>
      <c r="D73" s="319"/>
      <c r="E73" s="319"/>
      <c r="F73" s="319"/>
      <c r="G73" s="319"/>
      <c r="H73" s="319"/>
      <c r="I73" s="45"/>
      <c r="J73" s="45"/>
    </row>
    <row r="74" spans="2:20" s="31" customFormat="1" ht="5.25" customHeight="1">
      <c r="B74" s="33"/>
      <c r="C74" s="32"/>
    </row>
    <row r="75" spans="2:20" s="29" customFormat="1" ht="12.2" customHeight="1">
      <c r="B75" s="336"/>
      <c r="C75" s="336"/>
      <c r="D75" s="336"/>
      <c r="E75" s="336"/>
      <c r="F75" s="336"/>
      <c r="G75" s="336"/>
      <c r="H75" s="336"/>
      <c r="I75" s="336"/>
      <c r="J75" s="336"/>
      <c r="K75" s="336"/>
      <c r="L75" s="336"/>
      <c r="M75" s="46"/>
      <c r="N75" s="46"/>
      <c r="O75" s="46"/>
      <c r="P75" s="46"/>
      <c r="Q75" s="46"/>
      <c r="R75" s="47"/>
      <c r="S75" s="47"/>
      <c r="T75" s="47"/>
    </row>
    <row r="76" spans="2:20" s="31" customFormat="1" ht="5.25" customHeight="1">
      <c r="B76" s="33"/>
      <c r="C76" s="32"/>
    </row>
    <row r="77" spans="2:20" s="29" customFormat="1" ht="12.2" customHeight="1">
      <c r="B77" s="34"/>
      <c r="C77" s="48"/>
      <c r="D77" s="48"/>
      <c r="E77" s="48"/>
      <c r="F77" s="48"/>
      <c r="G77" s="31"/>
      <c r="H77" s="31"/>
      <c r="I77" s="31"/>
    </row>
    <row r="78" spans="2:20" s="31" customFormat="1" ht="5.25" customHeight="1">
      <c r="B78" s="33"/>
      <c r="C78" s="32"/>
    </row>
    <row r="127" spans="10:12">
      <c r="J127" s="29"/>
      <c r="K127" s="29"/>
      <c r="L127" s="29"/>
    </row>
  </sheetData>
  <mergeCells count="20">
    <mergeCell ref="D6:F6"/>
    <mergeCell ref="G6:I6"/>
    <mergeCell ref="C6:C7"/>
    <mergeCell ref="B2:L3"/>
    <mergeCell ref="B5:B7"/>
    <mergeCell ref="C5:J5"/>
    <mergeCell ref="B63:H63"/>
    <mergeCell ref="B30:B32"/>
    <mergeCell ref="B75:L75"/>
    <mergeCell ref="B69:H69"/>
    <mergeCell ref="D31:F31"/>
    <mergeCell ref="G31:I31"/>
    <mergeCell ref="C31:C32"/>
    <mergeCell ref="B73:H73"/>
    <mergeCell ref="B71:H71"/>
    <mergeCell ref="B65:H65"/>
    <mergeCell ref="C30:J30"/>
    <mergeCell ref="B62:H62"/>
    <mergeCell ref="B64:H64"/>
    <mergeCell ref="B66:J66"/>
  </mergeCells>
  <pageMargins left="0.70866141732283472" right="0.70866141732283472" top="0.98425196850393704" bottom="0.39370078740157483" header="0.31496062992125984" footer="0.31496062992125984"/>
  <pageSetup paperSize="9" scale="74" orientation="portrait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28" min="1" max="11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62"/>
  <sheetViews>
    <sheetView showGridLines="0" zoomScaleNormal="100" zoomScaleSheetLayoutView="100" workbookViewId="0"/>
  </sheetViews>
  <sheetFormatPr baseColWidth="10" defaultColWidth="11.19921875" defaultRowHeight="12.75"/>
  <cols>
    <col min="1" max="1" width="1.69921875" style="26" customWidth="1"/>
    <col min="2" max="2" width="23.8984375" style="26" customWidth="1"/>
    <col min="3" max="6" width="9.796875" style="26" customWidth="1"/>
    <col min="7" max="7" width="11.19921875" style="37"/>
    <col min="8" max="8" width="10.09765625" style="37" customWidth="1"/>
    <col min="9" max="16384" width="11.19921875" style="37"/>
  </cols>
  <sheetData>
    <row r="1" spans="1:6" ht="10.15" customHeight="1"/>
    <row r="2" spans="1:6" ht="36.75" customHeight="1">
      <c r="B2" s="355" t="s">
        <v>90</v>
      </c>
      <c r="C2" s="355"/>
      <c r="D2" s="355"/>
      <c r="E2" s="355"/>
      <c r="F2" s="355"/>
    </row>
    <row r="4" spans="1:6" ht="22.7" customHeight="1">
      <c r="B4" s="143" t="s">
        <v>42</v>
      </c>
      <c r="C4" s="144" t="s">
        <v>17</v>
      </c>
      <c r="D4" s="144" t="s">
        <v>18</v>
      </c>
      <c r="E4" s="144" t="s">
        <v>19</v>
      </c>
      <c r="F4" s="145" t="s">
        <v>0</v>
      </c>
    </row>
    <row r="5" spans="1:6" ht="15" customHeight="1">
      <c r="B5" s="38" t="s">
        <v>43</v>
      </c>
      <c r="C5" s="149">
        <v>5.9864389649004277</v>
      </c>
      <c r="D5" s="149">
        <v>20.370837638457772</v>
      </c>
      <c r="E5" s="149">
        <v>2.6816605513360612</v>
      </c>
      <c r="F5" s="149">
        <v>29.038937154694263</v>
      </c>
    </row>
    <row r="6" spans="1:6" ht="15" customHeight="1">
      <c r="B6" s="38" t="s">
        <v>44</v>
      </c>
      <c r="C6" s="149">
        <v>13.868158986041751</v>
      </c>
      <c r="D6" s="149">
        <v>53.683527988061599</v>
      </c>
      <c r="E6" s="149">
        <v>28.506415722168892</v>
      </c>
      <c r="F6" s="149">
        <v>96.058102696272243</v>
      </c>
    </row>
    <row r="7" spans="1:6" ht="15" customHeight="1">
      <c r="B7" s="38" t="s">
        <v>45</v>
      </c>
      <c r="C7" s="149">
        <v>3.0247956527695328</v>
      </c>
      <c r="D7" s="149">
        <v>20.588910024870209</v>
      </c>
      <c r="E7" s="149">
        <v>13.432611858051731</v>
      </c>
      <c r="F7" s="149">
        <v>37.046317535691472</v>
      </c>
    </row>
    <row r="8" spans="1:6" ht="15" customHeight="1">
      <c r="B8" s="38" t="s">
        <v>46</v>
      </c>
      <c r="C8" s="149">
        <v>32.025665986903441</v>
      </c>
      <c r="D8" s="149">
        <v>135.8719429621666</v>
      </c>
      <c r="E8" s="149">
        <v>44.243740878140272</v>
      </c>
      <c r="F8" s="149">
        <v>212.14134982721032</v>
      </c>
    </row>
    <row r="9" spans="1:6" ht="15" customHeight="1">
      <c r="B9" s="38" t="s">
        <v>47</v>
      </c>
      <c r="C9" s="149">
        <v>29.639568627208305</v>
      </c>
      <c r="D9" s="149">
        <v>108.32596129991794</v>
      </c>
      <c r="E9" s="149">
        <v>69.712351397078123</v>
      </c>
      <c r="F9" s="149">
        <v>207.67788132420435</v>
      </c>
    </row>
    <row r="10" spans="1:6" ht="15" customHeight="1">
      <c r="B10" s="38" t="s">
        <v>48</v>
      </c>
      <c r="C10" s="149">
        <v>103.77494766065928</v>
      </c>
      <c r="D10" s="149">
        <v>315.57668102101138</v>
      </c>
      <c r="E10" s="149">
        <v>253.60001912566662</v>
      </c>
      <c r="F10" s="149">
        <v>672.95164780733728</v>
      </c>
    </row>
    <row r="11" spans="1:6" ht="15" customHeight="1">
      <c r="B11" s="38" t="s">
        <v>49</v>
      </c>
      <c r="C11" s="149">
        <v>48.110159237401746</v>
      </c>
      <c r="D11" s="149">
        <v>249.34821370856747</v>
      </c>
      <c r="E11" s="149">
        <v>152.9019562210118</v>
      </c>
      <c r="F11" s="149">
        <v>450.36032916698105</v>
      </c>
    </row>
    <row r="12" spans="1:6" ht="15" customHeight="1">
      <c r="B12" s="38" t="s">
        <v>50</v>
      </c>
      <c r="C12" s="149">
        <v>145.36919268440155</v>
      </c>
      <c r="D12" s="149">
        <v>746.61021778880922</v>
      </c>
      <c r="E12" s="149">
        <v>410.7585874046157</v>
      </c>
      <c r="F12" s="149">
        <v>1302.7379978778265</v>
      </c>
    </row>
    <row r="13" spans="1:6" ht="15" customHeight="1">
      <c r="B13" s="38" t="s">
        <v>51</v>
      </c>
      <c r="C13" s="149">
        <v>272.99490563969738</v>
      </c>
      <c r="D13" s="149">
        <v>464.79104079150005</v>
      </c>
      <c r="E13" s="149">
        <v>390.67120355455518</v>
      </c>
      <c r="F13" s="149">
        <v>1128.4571499857525</v>
      </c>
    </row>
    <row r="14" spans="1:6" ht="15" customHeight="1">
      <c r="B14" s="38" t="s">
        <v>52</v>
      </c>
      <c r="C14" s="149">
        <v>562.08624146072191</v>
      </c>
      <c r="D14" s="149">
        <v>1410.9625327867718</v>
      </c>
      <c r="E14" s="149">
        <v>694.91936651678827</v>
      </c>
      <c r="F14" s="149">
        <v>2667.968140764282</v>
      </c>
    </row>
    <row r="15" spans="1:6" ht="15" customHeight="1">
      <c r="B15" s="38" t="s">
        <v>53</v>
      </c>
      <c r="C15" s="149">
        <v>42.242923282978388</v>
      </c>
      <c r="D15" s="149">
        <v>228.08579565043769</v>
      </c>
      <c r="E15" s="149">
        <v>47.521832155264114</v>
      </c>
      <c r="F15" s="149">
        <v>317.85055108868022</v>
      </c>
    </row>
    <row r="16" spans="1:6" ht="15" customHeight="1">
      <c r="A16" s="31"/>
      <c r="B16" s="38" t="s">
        <v>54</v>
      </c>
      <c r="C16" s="149">
        <v>139.46228475219536</v>
      </c>
      <c r="D16" s="149">
        <v>154.76894171828397</v>
      </c>
      <c r="E16" s="149">
        <v>81.418669263876467</v>
      </c>
      <c r="F16" s="149">
        <v>375.64989573435582</v>
      </c>
    </row>
    <row r="17" spans="1:46" ht="15" customHeight="1">
      <c r="A17" s="2"/>
      <c r="B17" s="38" t="s">
        <v>55</v>
      </c>
      <c r="C17" s="149">
        <v>18.350426960135167</v>
      </c>
      <c r="D17" s="149">
        <v>42.762087267967303</v>
      </c>
      <c r="E17" s="149">
        <v>0</v>
      </c>
      <c r="F17" s="149">
        <v>61.112514228102469</v>
      </c>
    </row>
    <row r="18" spans="1:46" ht="15" customHeight="1">
      <c r="A18" s="31"/>
      <c r="B18" s="38" t="s">
        <v>56</v>
      </c>
      <c r="C18" s="149">
        <v>26.78567745631624</v>
      </c>
      <c r="D18" s="149">
        <v>73.962358370712906</v>
      </c>
      <c r="E18" s="149">
        <v>18.619949421965323</v>
      </c>
      <c r="F18" s="149">
        <v>119.36798524899447</v>
      </c>
    </row>
    <row r="19" spans="1:46" ht="15" customHeight="1">
      <c r="A19" s="2"/>
      <c r="B19" s="140" t="s">
        <v>57</v>
      </c>
      <c r="C19" s="150">
        <v>1443.7213873523306</v>
      </c>
      <c r="D19" s="150">
        <v>4025.709049017536</v>
      </c>
      <c r="E19" s="150">
        <v>2208.9883640705189</v>
      </c>
      <c r="F19" s="150">
        <v>7678.4188004403832</v>
      </c>
    </row>
    <row r="20" spans="1:46" ht="15" customHeight="1">
      <c r="A20" s="31"/>
      <c r="B20" s="141" t="s">
        <v>60</v>
      </c>
      <c r="C20" s="151">
        <v>8.2248650699980601</v>
      </c>
      <c r="D20" s="151">
        <v>7.6505751332913903</v>
      </c>
      <c r="E20" s="151">
        <v>7.6913206215019398</v>
      </c>
      <c r="F20" s="151">
        <v>7.7643423194705523</v>
      </c>
    </row>
    <row r="21" spans="1:46" ht="15" customHeight="1">
      <c r="A21" s="2"/>
      <c r="B21" s="142" t="s">
        <v>112</v>
      </c>
      <c r="C21" s="152">
        <v>144.37213873523305</v>
      </c>
      <c r="D21" s="152">
        <v>402.57090490175358</v>
      </c>
      <c r="E21" s="152">
        <v>220.89883640705187</v>
      </c>
      <c r="F21" s="152">
        <v>767.84188004403836</v>
      </c>
    </row>
    <row r="22" spans="1:46" ht="15" customHeight="1">
      <c r="A22" s="2"/>
      <c r="B22" s="39" t="s">
        <v>37</v>
      </c>
      <c r="C22" s="150">
        <v>176</v>
      </c>
      <c r="D22" s="150">
        <v>526</v>
      </c>
      <c r="E22" s="150">
        <v>287</v>
      </c>
      <c r="F22" s="150">
        <v>989</v>
      </c>
    </row>
    <row r="23" spans="1:46" ht="5.25" customHeight="1">
      <c r="B23" s="33"/>
      <c r="C23" s="31"/>
      <c r="D23" s="32"/>
      <c r="E23" s="32"/>
      <c r="F23" s="31"/>
    </row>
    <row r="24" spans="1:46" s="31" customFormat="1" ht="12.2" customHeight="1">
      <c r="B24" s="30" t="s">
        <v>59</v>
      </c>
      <c r="C24" s="26"/>
      <c r="D24" s="26"/>
      <c r="E24" s="26"/>
      <c r="F24" s="2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46" ht="4.7" customHeight="1">
      <c r="B25" s="33"/>
      <c r="C25" s="31"/>
      <c r="D25" s="32"/>
      <c r="E25" s="32"/>
      <c r="F25" s="31"/>
    </row>
    <row r="26" spans="1:46" s="31" customFormat="1" ht="12.2" customHeight="1">
      <c r="B26" s="155" t="s">
        <v>95</v>
      </c>
      <c r="C26" s="26"/>
      <c r="D26" s="26"/>
      <c r="E26" s="26"/>
      <c r="F26" s="2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46" ht="5.25" customHeight="1">
      <c r="B27" s="33"/>
      <c r="C27" s="31"/>
      <c r="D27" s="32"/>
      <c r="E27" s="32"/>
      <c r="F27" s="31"/>
    </row>
    <row r="28" spans="1:46" s="31" customFormat="1" ht="13.7" customHeight="1">
      <c r="B28" s="29" t="s">
        <v>58</v>
      </c>
      <c r="C28" s="29"/>
      <c r="D28" s="29"/>
      <c r="E28" s="29"/>
      <c r="F28" s="29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</row>
    <row r="29" spans="1:46" s="235" customFormat="1" ht="5.25" customHeight="1">
      <c r="A29" s="29"/>
      <c r="B29" s="234"/>
      <c r="C29" s="31"/>
      <c r="D29" s="32"/>
      <c r="E29" s="32"/>
      <c r="F29" s="31"/>
      <c r="J29" s="236"/>
    </row>
    <row r="30" spans="1:46" s="31" customFormat="1" ht="15" customHeight="1">
      <c r="B30" s="356" t="s">
        <v>75</v>
      </c>
      <c r="C30" s="356"/>
      <c r="D30" s="356"/>
      <c r="E30" s="356"/>
      <c r="F30" s="356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</row>
    <row r="31" spans="1:46" s="237" customFormat="1" ht="5.25" customHeight="1">
      <c r="A31" s="29"/>
      <c r="B31" s="234"/>
      <c r="C31" s="31"/>
      <c r="D31" s="32"/>
      <c r="E31" s="32"/>
      <c r="F31" s="31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</row>
    <row r="32" spans="1:46" s="31" customFormat="1" ht="12.2" customHeight="1">
      <c r="B32" s="34" t="s">
        <v>67</v>
      </c>
      <c r="C32" s="29"/>
      <c r="D32" s="29"/>
      <c r="E32" s="29"/>
      <c r="F32" s="29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</row>
    <row r="33" spans="1:46" s="235" customFormat="1" ht="12.2" customHeight="1">
      <c r="A33" s="29"/>
      <c r="B33" s="237"/>
      <c r="C33" s="237"/>
      <c r="D33" s="237"/>
      <c r="E33" s="237"/>
      <c r="F33" s="237"/>
      <c r="J33" s="238"/>
    </row>
    <row r="34" spans="1:46" s="40" customFormat="1">
      <c r="A34" s="26"/>
      <c r="B34" s="26"/>
      <c r="C34" s="26"/>
      <c r="D34" s="26"/>
      <c r="E34" s="26"/>
      <c r="F34" s="2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46" ht="14.25" customHeight="1">
      <c r="B35" s="33"/>
    </row>
    <row r="36" spans="1:46" ht="14.25" customHeight="1"/>
    <row r="37" spans="1:46" ht="14.25" customHeight="1"/>
    <row r="38" spans="1:46" ht="14.25" customHeight="1"/>
    <row r="39" spans="1:46" ht="14.25" customHeight="1"/>
    <row r="40" spans="1:46" ht="14.25" customHeight="1"/>
    <row r="41" spans="1:46" ht="14.25" customHeight="1"/>
    <row r="42" spans="1:46" ht="14.25" customHeight="1"/>
    <row r="43" spans="1:46" ht="14.25" customHeight="1"/>
    <row r="44" spans="1:46" ht="14.25" customHeight="1"/>
    <row r="45" spans="1:46" ht="14.25" customHeight="1">
      <c r="B45" s="36"/>
    </row>
    <row r="46" spans="1:46" ht="14.25" customHeight="1"/>
    <row r="47" spans="1:46" ht="14.25" customHeight="1"/>
    <row r="48" spans="1:4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</sheetData>
  <mergeCells count="2">
    <mergeCell ref="B2:F2"/>
    <mergeCell ref="B30:F30"/>
  </mergeCells>
  <pageMargins left="0.70866141732283472" right="0.70866141732283472" top="0.98425196850393704" bottom="0.74803149606299213" header="0.31496062992125984" footer="0.31496062992125984"/>
  <pageSetup paperSize="9" scale="95" orientation="portrait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5"/>
  <sheetViews>
    <sheetView showGridLines="0" zoomScaleNormal="100" zoomScaleSheetLayoutView="100" workbookViewId="0">
      <selection activeCell="B51" sqref="B51"/>
    </sheetView>
  </sheetViews>
  <sheetFormatPr baseColWidth="10" defaultColWidth="11.19921875" defaultRowHeight="14.25"/>
  <cols>
    <col min="1" max="1" width="1.69921875" style="2" customWidth="1"/>
    <col min="2" max="2" width="7.796875" style="2" customWidth="1"/>
    <col min="3" max="3" width="9.796875" style="2" customWidth="1"/>
    <col min="4" max="4" width="18.19921875" style="2" customWidth="1"/>
    <col min="5" max="8" width="9.69921875" style="2" customWidth="1"/>
    <col min="9" max="9" width="27" style="2" customWidth="1"/>
    <col min="10" max="10" width="9.8984375" style="2" customWidth="1"/>
    <col min="11" max="16384" width="11.19921875" style="2"/>
  </cols>
  <sheetData>
    <row r="1" spans="1:8" ht="9.75" customHeight="1"/>
    <row r="2" spans="1:8" ht="36.75" customHeight="1">
      <c r="A2"/>
      <c r="B2" s="360" t="s">
        <v>88</v>
      </c>
      <c r="C2" s="360"/>
      <c r="D2" s="360"/>
      <c r="E2" s="360"/>
      <c r="F2" s="360"/>
      <c r="G2" s="360"/>
      <c r="H2" s="360"/>
    </row>
    <row r="3" spans="1:8" s="26" customFormat="1" ht="12.75" customHeight="1">
      <c r="A3"/>
      <c r="B3"/>
      <c r="C3"/>
      <c r="D3"/>
      <c r="E3"/>
      <c r="F3"/>
      <c r="G3"/>
      <c r="H3"/>
    </row>
    <row r="4" spans="1:8" s="26" customFormat="1" ht="15" customHeight="1">
      <c r="A4"/>
      <c r="B4" s="361" t="s">
        <v>77</v>
      </c>
      <c r="C4" s="362"/>
      <c r="D4" s="363"/>
      <c r="E4" s="367" t="s">
        <v>83</v>
      </c>
      <c r="F4" s="367"/>
      <c r="G4" s="367"/>
      <c r="H4" s="367"/>
    </row>
    <row r="5" spans="1:8" s="26" customFormat="1" ht="29.85" customHeight="1">
      <c r="A5"/>
      <c r="B5" s="364"/>
      <c r="C5" s="365"/>
      <c r="D5" s="366"/>
      <c r="E5" s="253" t="s">
        <v>84</v>
      </c>
      <c r="F5" s="253" t="s">
        <v>85</v>
      </c>
      <c r="G5" s="253" t="s">
        <v>86</v>
      </c>
      <c r="H5" s="240" t="s">
        <v>0</v>
      </c>
    </row>
    <row r="6" spans="1:8" s="26" customFormat="1" ht="15" customHeight="1">
      <c r="A6"/>
      <c r="B6" s="358">
        <v>2002</v>
      </c>
      <c r="C6" s="368" t="s">
        <v>62</v>
      </c>
      <c r="D6" s="241" t="s">
        <v>81</v>
      </c>
      <c r="E6" s="242">
        <v>0.25868999999999998</v>
      </c>
      <c r="F6" s="243">
        <v>0.22274999999999998</v>
      </c>
      <c r="G6" s="243">
        <v>0.12150999999999999</v>
      </c>
      <c r="H6" s="243">
        <v>0.22245000000000001</v>
      </c>
    </row>
    <row r="7" spans="1:8" s="26" customFormat="1" ht="15" customHeight="1">
      <c r="A7"/>
      <c r="B7" s="358"/>
      <c r="C7" s="368"/>
      <c r="D7" s="244" t="s">
        <v>78</v>
      </c>
      <c r="E7" s="245">
        <v>0.38951999999999998</v>
      </c>
      <c r="F7" s="246">
        <v>0.40326000000000001</v>
      </c>
      <c r="G7" s="246">
        <v>0.39557999999999999</v>
      </c>
      <c r="H7" s="246">
        <v>0.39545000000000002</v>
      </c>
    </row>
    <row r="8" spans="1:8" s="26" customFormat="1" ht="15" customHeight="1">
      <c r="A8"/>
      <c r="B8" s="358"/>
      <c r="C8" s="368"/>
      <c r="D8" s="247" t="s">
        <v>79</v>
      </c>
      <c r="E8" s="248">
        <v>0.16957</v>
      </c>
      <c r="F8" s="249">
        <v>0.15332000000000001</v>
      </c>
      <c r="G8" s="249">
        <v>0.27501999999999999</v>
      </c>
      <c r="H8" s="249">
        <v>0.18178999999999998</v>
      </c>
    </row>
    <row r="9" spans="1:8" s="26" customFormat="1" ht="15" customHeight="1">
      <c r="A9"/>
      <c r="B9" s="358"/>
      <c r="C9" s="368"/>
      <c r="D9" s="244" t="s">
        <v>82</v>
      </c>
      <c r="E9" s="245">
        <v>0.10896</v>
      </c>
      <c r="F9" s="246">
        <v>0.10901999999999999</v>
      </c>
      <c r="G9" s="246">
        <v>8.6440000000000003E-2</v>
      </c>
      <c r="H9" s="246">
        <v>0.10514</v>
      </c>
    </row>
    <row r="10" spans="1:8" s="26" customFormat="1" ht="15" customHeight="1">
      <c r="A10"/>
      <c r="B10" s="358"/>
      <c r="C10" s="368"/>
      <c r="D10" s="250" t="s">
        <v>87</v>
      </c>
      <c r="E10" s="251">
        <v>7.3259999999999992E-2</v>
      </c>
      <c r="F10" s="252">
        <v>0.11164999999999999</v>
      </c>
      <c r="G10" s="252">
        <v>6.019E-2</v>
      </c>
      <c r="H10" s="252">
        <v>9.5180000000000001E-2</v>
      </c>
    </row>
    <row r="11" spans="1:8" s="26" customFormat="1" ht="15" customHeight="1">
      <c r="A11"/>
      <c r="B11" s="358"/>
      <c r="C11" s="368" t="s">
        <v>63</v>
      </c>
      <c r="D11" s="241" t="s">
        <v>81</v>
      </c>
      <c r="E11" s="242">
        <v>0.22001000000000001</v>
      </c>
      <c r="F11" s="243">
        <v>0.25779000000000002</v>
      </c>
      <c r="G11" s="243">
        <v>0.12379</v>
      </c>
      <c r="H11" s="243">
        <v>0.23393999999999998</v>
      </c>
    </row>
    <row r="12" spans="1:8" s="26" customFormat="1" ht="15" customHeight="1">
      <c r="A12"/>
      <c r="B12" s="358"/>
      <c r="C12" s="368"/>
      <c r="D12" s="244" t="s">
        <v>78</v>
      </c>
      <c r="E12" s="245">
        <v>0.41064999999999996</v>
      </c>
      <c r="F12" s="246">
        <v>0.38490000000000002</v>
      </c>
      <c r="G12" s="246">
        <v>0.33945000000000003</v>
      </c>
      <c r="H12" s="246">
        <v>0.38725999999999999</v>
      </c>
    </row>
    <row r="13" spans="1:8" s="26" customFormat="1" ht="15" customHeight="1">
      <c r="A13"/>
      <c r="B13" s="358"/>
      <c r="C13" s="368"/>
      <c r="D13" s="247" t="s">
        <v>79</v>
      </c>
      <c r="E13" s="248">
        <v>0.16454000000000002</v>
      </c>
      <c r="F13" s="249">
        <v>0.16382000000000002</v>
      </c>
      <c r="G13" s="249">
        <v>0.23696999999999999</v>
      </c>
      <c r="H13" s="249">
        <v>0.17754999999999999</v>
      </c>
    </row>
    <row r="14" spans="1:8" s="26" customFormat="1" ht="15" customHeight="1">
      <c r="A14"/>
      <c r="B14" s="358"/>
      <c r="C14" s="368"/>
      <c r="D14" s="244" t="s">
        <v>82</v>
      </c>
      <c r="E14" s="245">
        <v>9.4540000000000013E-2</v>
      </c>
      <c r="F14" s="246">
        <v>0.10017</v>
      </c>
      <c r="G14" s="246">
        <v>0.15231</v>
      </c>
      <c r="H14" s="246">
        <v>0.10740999999999999</v>
      </c>
    </row>
    <row r="15" spans="1:8" s="26" customFormat="1" ht="15" customHeight="1">
      <c r="A15"/>
      <c r="B15" s="358"/>
      <c r="C15" s="368"/>
      <c r="D15" s="250" t="s">
        <v>87</v>
      </c>
      <c r="E15" s="251">
        <v>7.0639999999999994E-2</v>
      </c>
      <c r="F15" s="252">
        <v>9.3329999999999996E-2</v>
      </c>
      <c r="G15" s="252">
        <v>0.14748</v>
      </c>
      <c r="H15" s="252">
        <v>9.3840000000000007E-2</v>
      </c>
    </row>
    <row r="16" spans="1:8" s="26" customFormat="1" ht="15" customHeight="1">
      <c r="A16"/>
      <c r="B16" s="357">
        <v>2017</v>
      </c>
      <c r="C16" s="359" t="s">
        <v>62</v>
      </c>
      <c r="D16" s="241" t="s">
        <v>81</v>
      </c>
      <c r="E16" s="242">
        <v>0.20487</v>
      </c>
      <c r="F16" s="243">
        <v>0.18317</v>
      </c>
      <c r="G16" s="243">
        <v>9.5579999999999998E-2</v>
      </c>
      <c r="H16" s="243">
        <v>0.17132999999999998</v>
      </c>
    </row>
    <row r="17" spans="1:8" s="26" customFormat="1" ht="15" customHeight="1">
      <c r="A17"/>
      <c r="B17" s="358"/>
      <c r="C17" s="359"/>
      <c r="D17" s="244" t="s">
        <v>78</v>
      </c>
      <c r="E17" s="245">
        <v>0.31746999999999997</v>
      </c>
      <c r="F17" s="246">
        <v>0.30703999999999998</v>
      </c>
      <c r="G17" s="246">
        <v>0.35718000000000005</v>
      </c>
      <c r="H17" s="246">
        <v>0.32252000000000003</v>
      </c>
    </row>
    <row r="18" spans="1:8" s="26" customFormat="1" ht="15" customHeight="1">
      <c r="A18"/>
      <c r="B18" s="358"/>
      <c r="C18" s="359"/>
      <c r="D18" s="247" t="s">
        <v>79</v>
      </c>
      <c r="E18" s="248">
        <v>0.19597000000000001</v>
      </c>
      <c r="F18" s="249">
        <v>0.25896999999999998</v>
      </c>
      <c r="G18" s="249">
        <v>0.27259</v>
      </c>
      <c r="H18" s="249">
        <v>0.23810999999999999</v>
      </c>
    </row>
    <row r="19" spans="1:8" s="64" customFormat="1" ht="15" customHeight="1">
      <c r="A19"/>
      <c r="B19" s="358"/>
      <c r="C19" s="359"/>
      <c r="D19" s="244" t="s">
        <v>82</v>
      </c>
      <c r="E19" s="245">
        <v>0.18506</v>
      </c>
      <c r="F19" s="246">
        <v>0.15374000000000002</v>
      </c>
      <c r="G19" s="246">
        <v>0.21446000000000001</v>
      </c>
      <c r="H19" s="246">
        <v>0.17960000000000001</v>
      </c>
    </row>
    <row r="20" spans="1:8" s="64" customFormat="1" ht="15" customHeight="1">
      <c r="A20"/>
      <c r="B20" s="358"/>
      <c r="C20" s="359"/>
      <c r="D20" s="250" t="s">
        <v>87</v>
      </c>
      <c r="E20" s="251">
        <v>9.6630000000000008E-2</v>
      </c>
      <c r="F20" s="252">
        <v>9.708E-2</v>
      </c>
      <c r="G20" s="252">
        <v>6.019E-2</v>
      </c>
      <c r="H20" s="252">
        <v>8.8439999999999991E-2</v>
      </c>
    </row>
    <row r="21" spans="1:8" s="31" customFormat="1" ht="15" customHeight="1">
      <c r="A21"/>
      <c r="B21" s="358"/>
      <c r="C21" s="359" t="s">
        <v>63</v>
      </c>
      <c r="D21" s="241" t="s">
        <v>81</v>
      </c>
      <c r="E21" s="242">
        <v>0.22001000000000001</v>
      </c>
      <c r="F21" s="243">
        <v>0.20376000000000002</v>
      </c>
      <c r="G21" s="243">
        <v>9.128E-2</v>
      </c>
      <c r="H21" s="243">
        <v>0.18657000000000001</v>
      </c>
    </row>
    <row r="22" spans="1:8" s="29" customFormat="1" ht="15" customHeight="1">
      <c r="A22"/>
      <c r="B22" s="358"/>
      <c r="C22" s="359"/>
      <c r="D22" s="244" t="s">
        <v>78</v>
      </c>
      <c r="E22" s="248">
        <v>0.32944000000000001</v>
      </c>
      <c r="F22" s="249">
        <v>0.34081000000000006</v>
      </c>
      <c r="G22" s="249">
        <v>0.30282999999999999</v>
      </c>
      <c r="H22" s="249">
        <v>0.32866999999999996</v>
      </c>
    </row>
    <row r="23" spans="1:8" s="31" customFormat="1" ht="15" customHeight="1">
      <c r="A23"/>
      <c r="B23" s="358"/>
      <c r="C23" s="359"/>
      <c r="D23" s="247" t="s">
        <v>79</v>
      </c>
      <c r="E23" s="248">
        <v>0.19173999999999999</v>
      </c>
      <c r="F23" s="249">
        <v>0.18909999999999999</v>
      </c>
      <c r="G23" s="249">
        <v>0.25158000000000003</v>
      </c>
      <c r="H23" s="249">
        <v>0.20304</v>
      </c>
    </row>
    <row r="24" spans="1:8" s="62" customFormat="1" ht="15" customHeight="1">
      <c r="A24"/>
      <c r="B24" s="358"/>
      <c r="C24" s="359"/>
      <c r="D24" s="244" t="s">
        <v>82</v>
      </c>
      <c r="E24" s="248">
        <v>0.15816</v>
      </c>
      <c r="F24" s="249">
        <v>0.15954000000000002</v>
      </c>
      <c r="G24" s="249">
        <v>0.23049</v>
      </c>
      <c r="H24" s="249">
        <v>0.17371999999999999</v>
      </c>
    </row>
    <row r="25" spans="1:8" s="31" customFormat="1" ht="15" customHeight="1">
      <c r="A25"/>
      <c r="B25" s="358"/>
      <c r="C25" s="359"/>
      <c r="D25" s="250" t="s">
        <v>87</v>
      </c>
      <c r="E25" s="251">
        <v>0.10066000000000001</v>
      </c>
      <c r="F25" s="252">
        <v>0.10678000000000001</v>
      </c>
      <c r="G25" s="252">
        <v>0.12381</v>
      </c>
      <c r="H25" s="252">
        <v>0.10800999999999999</v>
      </c>
    </row>
    <row r="26" spans="1:8" s="29" customFormat="1" ht="5.25" customHeight="1">
      <c r="A26"/>
      <c r="B26"/>
      <c r="C26"/>
      <c r="D26"/>
      <c r="E26"/>
      <c r="F26"/>
      <c r="G26"/>
      <c r="H26"/>
    </row>
    <row r="27" spans="1:8" s="29" customFormat="1" ht="12.2" customHeight="1">
      <c r="A27"/>
      <c r="B27" s="153" t="s">
        <v>94</v>
      </c>
      <c r="C27"/>
      <c r="D27"/>
      <c r="E27"/>
      <c r="F27"/>
      <c r="G27"/>
      <c r="H27"/>
    </row>
    <row r="28" spans="1:8" ht="5.25" customHeight="1">
      <c r="A28"/>
      <c r="B28" s="154"/>
      <c r="C28"/>
      <c r="D28"/>
      <c r="E28"/>
      <c r="F28"/>
      <c r="G28"/>
      <c r="H28"/>
    </row>
    <row r="29" spans="1:8" ht="12.2" customHeight="1">
      <c r="A29"/>
      <c r="B29" s="155" t="s">
        <v>95</v>
      </c>
      <c r="C29"/>
      <c r="D29"/>
      <c r="E29"/>
      <c r="F29"/>
      <c r="G29"/>
      <c r="H29"/>
    </row>
    <row r="30" spans="1:8" ht="5.25" customHeight="1">
      <c r="A30"/>
      <c r="B30" s="154"/>
      <c r="C30"/>
      <c r="D30"/>
      <c r="E30"/>
      <c r="F30"/>
      <c r="G30"/>
      <c r="H30"/>
    </row>
    <row r="31" spans="1:8" ht="12.2" customHeight="1">
      <c r="A31"/>
      <c r="B31" s="164" t="s">
        <v>67</v>
      </c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</sheetData>
  <mergeCells count="9">
    <mergeCell ref="B16:B25"/>
    <mergeCell ref="C16:C20"/>
    <mergeCell ref="C21:C25"/>
    <mergeCell ref="B2:H2"/>
    <mergeCell ref="B4:D5"/>
    <mergeCell ref="E4:H4"/>
    <mergeCell ref="B6:B15"/>
    <mergeCell ref="C6:C10"/>
    <mergeCell ref="C11:C15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showGridLines="0" zoomScaleNormal="100" zoomScaleSheetLayoutView="100" workbookViewId="0">
      <selection activeCell="B51" sqref="B51"/>
    </sheetView>
  </sheetViews>
  <sheetFormatPr baseColWidth="10" defaultColWidth="11.19921875" defaultRowHeight="14.25"/>
  <cols>
    <col min="1" max="1" width="1.69921875" style="2" customWidth="1"/>
    <col min="2" max="2" width="7.796875" style="2" customWidth="1"/>
    <col min="3" max="3" width="16.796875" style="2" customWidth="1"/>
    <col min="4" max="4" width="8.8984375" style="2" customWidth="1"/>
    <col min="5" max="6" width="9.796875" style="2" customWidth="1"/>
    <col min="7" max="7" width="10" style="2" customWidth="1"/>
    <col min="8" max="8" width="11.19921875" style="2"/>
    <col min="9" max="9" width="27" style="2" customWidth="1"/>
    <col min="10" max="10" width="9.8984375" style="2" customWidth="1"/>
    <col min="11" max="16384" width="11.19921875" style="2"/>
  </cols>
  <sheetData>
    <row r="1" spans="1:8" ht="9.75" customHeight="1"/>
    <row r="2" spans="1:8" ht="36.75" customHeight="1">
      <c r="A2"/>
      <c r="B2" s="372" t="s">
        <v>89</v>
      </c>
      <c r="C2" s="372"/>
      <c r="D2" s="372"/>
      <c r="E2" s="372"/>
      <c r="F2" s="372"/>
      <c r="G2" s="372"/>
      <c r="H2" s="372"/>
    </row>
    <row r="3" spans="1:8" ht="12.75" customHeight="1">
      <c r="A3"/>
      <c r="B3"/>
      <c r="C3"/>
      <c r="D3"/>
      <c r="E3"/>
      <c r="F3"/>
      <c r="G3"/>
      <c r="H3"/>
    </row>
    <row r="4" spans="1:8" s="26" customFormat="1" ht="15" customHeight="1">
      <c r="A4"/>
      <c r="B4" s="369" t="s">
        <v>91</v>
      </c>
      <c r="C4" s="369"/>
      <c r="D4" s="369"/>
      <c r="E4" s="254" t="s">
        <v>62</v>
      </c>
      <c r="F4" s="254" t="s">
        <v>63</v>
      </c>
      <c r="G4"/>
      <c r="H4"/>
    </row>
    <row r="5" spans="1:8" s="26" customFormat="1" ht="15" customHeight="1">
      <c r="A5"/>
      <c r="B5" s="369">
        <v>2007</v>
      </c>
      <c r="C5" s="370" t="s">
        <v>78</v>
      </c>
      <c r="D5" s="255" t="s">
        <v>92</v>
      </c>
      <c r="E5" s="256">
        <v>0.41484000000000004</v>
      </c>
      <c r="F5" s="256">
        <v>0.39161000000000001</v>
      </c>
      <c r="G5"/>
      <c r="H5"/>
    </row>
    <row r="6" spans="1:8" s="26" customFormat="1" ht="15" customHeight="1">
      <c r="A6"/>
      <c r="B6" s="369"/>
      <c r="C6" s="371"/>
      <c r="D6" s="257" t="s">
        <v>80</v>
      </c>
      <c r="E6" s="258">
        <v>0.23207999999999998</v>
      </c>
      <c r="F6" s="258">
        <v>0.21472000000000002</v>
      </c>
      <c r="G6"/>
      <c r="H6"/>
    </row>
    <row r="7" spans="1:8" s="26" customFormat="1" ht="15" customHeight="1">
      <c r="A7"/>
      <c r="B7" s="369"/>
      <c r="C7" s="370" t="s">
        <v>79</v>
      </c>
      <c r="D7" s="255" t="s">
        <v>92</v>
      </c>
      <c r="E7" s="256">
        <v>0.14688999999999999</v>
      </c>
      <c r="F7" s="256">
        <v>0.1464</v>
      </c>
      <c r="G7"/>
      <c r="H7"/>
    </row>
    <row r="8" spans="1:8" s="26" customFormat="1" ht="15" customHeight="1">
      <c r="A8"/>
      <c r="B8" s="369"/>
      <c r="C8" s="371"/>
      <c r="D8" s="257" t="s">
        <v>80</v>
      </c>
      <c r="E8" s="258">
        <v>5.2969999999999996E-2</v>
      </c>
      <c r="F8" s="258">
        <v>5.1130000000000002E-2</v>
      </c>
      <c r="G8"/>
      <c r="H8"/>
    </row>
    <row r="9" spans="1:8" s="26" customFormat="1" ht="15" customHeight="1">
      <c r="A9"/>
      <c r="B9" s="369"/>
      <c r="C9" s="370" t="s">
        <v>113</v>
      </c>
      <c r="D9" s="255" t="s">
        <v>92</v>
      </c>
      <c r="E9" s="256">
        <v>0.11895</v>
      </c>
      <c r="F9" s="256">
        <v>0.11956</v>
      </c>
      <c r="G9"/>
      <c r="H9"/>
    </row>
    <row r="10" spans="1:8" s="26" customFormat="1" ht="15" customHeight="1">
      <c r="A10"/>
      <c r="B10" s="369"/>
      <c r="C10" s="371"/>
      <c r="D10" s="257" t="s">
        <v>80</v>
      </c>
      <c r="E10" s="258">
        <v>6.3589999999999994E-2</v>
      </c>
      <c r="F10" s="258">
        <v>6.794E-2</v>
      </c>
      <c r="G10"/>
      <c r="H10"/>
    </row>
    <row r="11" spans="1:8" s="26" customFormat="1" ht="15" customHeight="1">
      <c r="A11"/>
      <c r="B11" s="369">
        <v>2017</v>
      </c>
      <c r="C11" s="370" t="s">
        <v>78</v>
      </c>
      <c r="D11" s="255" t="s">
        <v>92</v>
      </c>
      <c r="E11" s="256">
        <v>0.47877000000000003</v>
      </c>
      <c r="F11" s="256">
        <v>0.43578000000000006</v>
      </c>
      <c r="G11"/>
      <c r="H11"/>
    </row>
    <row r="12" spans="1:8" s="26" customFormat="1" ht="15" customHeight="1">
      <c r="A12"/>
      <c r="B12" s="369"/>
      <c r="C12" s="371"/>
      <c r="D12" s="257" t="s">
        <v>80</v>
      </c>
      <c r="E12" s="258">
        <v>0.30519999999999997</v>
      </c>
      <c r="F12" s="258">
        <v>0.28462999999999999</v>
      </c>
      <c r="G12"/>
      <c r="H12"/>
    </row>
    <row r="13" spans="1:8" s="26" customFormat="1" ht="15" customHeight="1">
      <c r="A13"/>
      <c r="B13" s="369"/>
      <c r="C13" s="370" t="s">
        <v>79</v>
      </c>
      <c r="D13" s="255" t="s">
        <v>92</v>
      </c>
      <c r="E13" s="256">
        <v>0.14743999999999999</v>
      </c>
      <c r="F13" s="256">
        <v>0.15380000000000002</v>
      </c>
      <c r="G13"/>
      <c r="H13"/>
    </row>
    <row r="14" spans="1:8" s="26" customFormat="1" ht="15" customHeight="1">
      <c r="A14"/>
      <c r="B14" s="369"/>
      <c r="C14" s="371"/>
      <c r="D14" s="257" t="s">
        <v>80</v>
      </c>
      <c r="E14" s="258">
        <v>6.4149999999999999E-2</v>
      </c>
      <c r="F14" s="258">
        <v>6.5000000000000002E-2</v>
      </c>
      <c r="G14"/>
      <c r="H14"/>
    </row>
    <row r="15" spans="1:8" s="26" customFormat="1" ht="15" customHeight="1">
      <c r="A15"/>
      <c r="B15" s="369"/>
      <c r="C15" s="370" t="s">
        <v>113</v>
      </c>
      <c r="D15" s="255" t="s">
        <v>92</v>
      </c>
      <c r="E15" s="256">
        <v>0.11932999999999999</v>
      </c>
      <c r="F15" s="256">
        <v>0.11749000000000001</v>
      </c>
      <c r="G15"/>
      <c r="H15"/>
    </row>
    <row r="16" spans="1:8" s="26" customFormat="1" ht="15" customHeight="1">
      <c r="A16"/>
      <c r="B16" s="369"/>
      <c r="C16" s="371"/>
      <c r="D16" s="257" t="s">
        <v>80</v>
      </c>
      <c r="E16" s="258">
        <v>7.2169999999999998E-2</v>
      </c>
      <c r="F16" s="258">
        <v>7.8539999999999999E-2</v>
      </c>
      <c r="G16"/>
      <c r="H16"/>
    </row>
    <row r="17" spans="1:8" s="26" customFormat="1" ht="5.25" customHeight="1">
      <c r="A17"/>
      <c r="B17"/>
      <c r="C17"/>
      <c r="D17"/>
      <c r="E17"/>
      <c r="F17"/>
      <c r="G17"/>
      <c r="H17"/>
    </row>
    <row r="18" spans="1:8" s="26" customFormat="1" ht="12.2" customHeight="1">
      <c r="A18"/>
      <c r="B18" s="153" t="s">
        <v>94</v>
      </c>
      <c r="C18"/>
      <c r="D18"/>
      <c r="E18"/>
      <c r="F18"/>
      <c r="G18"/>
      <c r="H18"/>
    </row>
    <row r="19" spans="1:8" s="64" customFormat="1" ht="5.25" customHeight="1">
      <c r="A19"/>
      <c r="B19" s="154"/>
      <c r="C19"/>
      <c r="D19"/>
      <c r="E19"/>
      <c r="F19"/>
      <c r="G19"/>
      <c r="H19"/>
    </row>
    <row r="20" spans="1:8" s="64" customFormat="1" ht="12.2" customHeight="1">
      <c r="A20"/>
      <c r="B20" s="155" t="s">
        <v>95</v>
      </c>
      <c r="C20"/>
      <c r="D20"/>
      <c r="E20"/>
      <c r="F20"/>
      <c r="G20"/>
      <c r="H20"/>
    </row>
    <row r="21" spans="1:8" s="31" customFormat="1" ht="5.25" customHeight="1">
      <c r="A21"/>
      <c r="B21" s="154"/>
      <c r="C21"/>
      <c r="D21"/>
      <c r="E21"/>
      <c r="F21"/>
      <c r="G21"/>
      <c r="H21"/>
    </row>
    <row r="22" spans="1:8" s="29" customFormat="1" ht="12.2" customHeight="1">
      <c r="A22"/>
      <c r="B22" s="164" t="s">
        <v>67</v>
      </c>
      <c r="C22"/>
      <c r="D22"/>
      <c r="E22"/>
      <c r="F22"/>
      <c r="G22"/>
      <c r="H22"/>
    </row>
    <row r="23" spans="1:8" s="31" customFormat="1" ht="14.25" customHeight="1">
      <c r="A23"/>
      <c r="B23"/>
      <c r="C23"/>
      <c r="D23"/>
      <c r="E23"/>
      <c r="F23"/>
      <c r="G23"/>
      <c r="H23"/>
    </row>
    <row r="24" spans="1:8" s="62" customFormat="1" ht="14.25" customHeight="1">
      <c r="A24"/>
    </row>
    <row r="25" spans="1:8" s="31" customFormat="1" ht="14.25" customHeight="1">
      <c r="A25"/>
    </row>
    <row r="26" spans="1:8" s="29" customFormat="1" ht="12.2" customHeight="1">
      <c r="A26"/>
    </row>
    <row r="27" spans="1:8" s="29" customFormat="1">
      <c r="A27"/>
    </row>
    <row r="28" spans="1:8" ht="6.75" customHeight="1">
      <c r="A28"/>
    </row>
    <row r="29" spans="1:8" ht="9.75" customHeight="1">
      <c r="A29"/>
    </row>
    <row r="30" spans="1:8" ht="9" customHeight="1">
      <c r="A30"/>
    </row>
    <row r="31" spans="1:8">
      <c r="A31"/>
    </row>
    <row r="32" spans="1:8">
      <c r="A32"/>
    </row>
    <row r="33" spans="1:8">
      <c r="A33"/>
    </row>
    <row r="34" spans="1:8">
      <c r="A34"/>
    </row>
    <row r="35" spans="1:8">
      <c r="A35"/>
      <c r="B35"/>
      <c r="C35"/>
      <c r="D35"/>
      <c r="E35"/>
      <c r="F35"/>
      <c r="G35"/>
      <c r="H35"/>
    </row>
  </sheetData>
  <mergeCells count="10">
    <mergeCell ref="B11:B16"/>
    <mergeCell ref="C11:C12"/>
    <mergeCell ref="C13:C14"/>
    <mergeCell ref="C15:C16"/>
    <mergeCell ref="B2:H2"/>
    <mergeCell ref="B4:D4"/>
    <mergeCell ref="B5:B10"/>
    <mergeCell ref="C5:C6"/>
    <mergeCell ref="C7:C8"/>
    <mergeCell ref="C9:C10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2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Zusammenfassung</vt:lpstr>
      <vt:lpstr>Gesamtzahl Ärzte</vt:lpstr>
      <vt:lpstr>Gesundheitsregion</vt:lpstr>
      <vt:lpstr>SIWF-Spezialisierung</vt:lpstr>
      <vt:lpstr>Geschlecht</vt:lpstr>
      <vt:lpstr>Hausärzte - Region</vt:lpstr>
      <vt:lpstr>Erwerbsquote</vt:lpstr>
      <vt:lpstr>Anzahl Artzbesuche</vt:lpstr>
      <vt:lpstr>Hausarzt-Spezialist</vt:lpstr>
      <vt:lpstr>'Anzahl Artzbesuche'!Zone_d_impression</vt:lpstr>
      <vt:lpstr>Erwerbsquote!Zone_d_impression</vt:lpstr>
      <vt:lpstr>'Gesamtzahl Ärzte'!Zone_d_impression</vt:lpstr>
      <vt:lpstr>Geschlecht!Zone_d_impression</vt:lpstr>
      <vt:lpstr>Gesundheitsregion!Zone_d_impression</vt:lpstr>
      <vt:lpstr>'Hausärzte - Region'!Zone_d_impression</vt:lpstr>
      <vt:lpstr>'Hausarzt-Spezialist'!Zone_d_impression</vt:lpstr>
      <vt:lpstr>'SIWF-Spezialisierung'!Zone_d_impression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Valérie Gloor</cp:lastModifiedBy>
  <cp:lastPrinted>2021-08-12T12:30:56Z</cp:lastPrinted>
  <dcterms:created xsi:type="dcterms:W3CDTF">2010-08-02T14:08:32Z</dcterms:created>
  <dcterms:modified xsi:type="dcterms:W3CDTF">2025-03-27T09:05:54Z</dcterms:modified>
</cp:coreProperties>
</file>