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VMOVSFS02\data\SECTEUR\50 - SEIS\Secteur\INDICATEURS\Hôpitaux\Hôpitaux Actualisation 2024\Docs prévisuationation-définitifs\"/>
    </mc:Choice>
  </mc:AlternateContent>
  <xr:revisionPtr revIDLastSave="0" documentId="13_ncr:1_{B3FFE780-1222-4920-936C-C7E1789359D5}" xr6:coauthVersionLast="47" xr6:coauthVersionMax="47" xr10:uidLastSave="{00000000-0000-0000-0000-000000000000}"/>
  <bookViews>
    <workbookView xWindow="28680" yWindow="-120" windowWidth="29040" windowHeight="15720" xr2:uid="{00000000-000D-0000-FFFF-FFFF00000000}"/>
  </bookViews>
  <sheets>
    <sheet name="Inhaltsverzeichnis" sheetId="2" r:id="rId1"/>
    <sheet name="VZÄ" sheetId="3" r:id="rId2"/>
    <sheet name="VZÄ_Kategorie" sheetId="1" r:id="rId3"/>
    <sheet name="Hosp_Total_SPLG" sheetId="48" r:id="rId4"/>
    <sheet name="Hosp_Patienten_VS_SPLG" sheetId="49" r:id="rId5"/>
    <sheet name="Hosp_Patienten_non-VS_GPPH" sheetId="50" r:id="rId6"/>
    <sheet name="Hosp_Total" sheetId="7" r:id="rId7"/>
    <sheet name="Hosp_akut_somatisch" sheetId="8" r:id="rId8"/>
    <sheet name="Hosp_nicht_akut_somatisch" sheetId="9" r:id="rId9"/>
    <sheet name="AKH_region" sheetId="42" r:id="rId10"/>
    <sheet name="AKH_SPLG" sheetId="51" r:id="rId11"/>
    <sheet name="AKH_Kantone" sheetId="47" r:id="rId12"/>
    <sheet name="Hosp_Rate" sheetId="54" r:id="rId13"/>
    <sheet name="Hosp_Rate (trend)" sheetId="21" r:id="rId14"/>
    <sheet name="Wartbetten_HVS_Detail" sheetId="36" r:id="rId15"/>
    <sheet name="Wartbetten_HVS" sheetId="37" r:id="rId16"/>
    <sheet name="Aufwand" sheetId="39" r:id="rId17"/>
    <sheet name="Finanzierung_Kanton" sheetId="38" r:id="rId18"/>
  </sheets>
  <definedNames>
    <definedName name="_xlnm.Print_Titles" localSheetId="12">Hosp_Rate!$2:$5</definedName>
    <definedName name="_xlnm.Print_Titles" localSheetId="14">Wartbetten_HVS_Detail!$2:$4</definedName>
    <definedName name="Print_Area" localSheetId="13">'Hosp_Rate (trend)'!$B$2:$P$48</definedName>
    <definedName name="Print_Area" localSheetId="0">Inhaltsverzeichnis!$B$2:$E$24</definedName>
    <definedName name="Print_Area_0" localSheetId="11">#REF!</definedName>
    <definedName name="Print_Area_0" localSheetId="12">#REF!</definedName>
    <definedName name="Print_Area_0">#REF!</definedName>
    <definedName name="Print_Area_1" localSheetId="11">#REF!</definedName>
    <definedName name="Print_Area_1" localSheetId="12">#REF!</definedName>
    <definedName name="Print_Area_1">#REF!</definedName>
    <definedName name="Print_Area_10" localSheetId="11">#REF!</definedName>
    <definedName name="Print_Area_10" localSheetId="12">#REF!</definedName>
    <definedName name="Print_Area_10">#REF!</definedName>
    <definedName name="Print_Area_11" localSheetId="11">#REF!</definedName>
    <definedName name="Print_Area_11" localSheetId="12">#REF!</definedName>
    <definedName name="Print_Area_11">#REF!</definedName>
    <definedName name="Print_Area_2" localSheetId="11">#REF!</definedName>
    <definedName name="Print_Area_2" localSheetId="12">#REF!</definedName>
    <definedName name="Print_Area_2">#REF!</definedName>
    <definedName name="Print_Area_3" localSheetId="11">#REF!</definedName>
    <definedName name="Print_Area_3" localSheetId="12">#REF!</definedName>
    <definedName name="Print_Area_3">#REF!</definedName>
    <definedName name="Print_Area_4" localSheetId="11">#REF!</definedName>
    <definedName name="Print_Area_4" localSheetId="12">#REF!</definedName>
    <definedName name="Print_Area_4">#REF!</definedName>
    <definedName name="Print_Area_5" localSheetId="11">#REF!</definedName>
    <definedName name="Print_Area_5" localSheetId="12">#REF!</definedName>
    <definedName name="Print_Area_5">#REF!</definedName>
    <definedName name="Print_Area_6" localSheetId="11">#REF!</definedName>
    <definedName name="Print_Area_6" localSheetId="12">#REF!</definedName>
    <definedName name="Print_Area_6">#REF!</definedName>
    <definedName name="Print_Area_8" localSheetId="11">#REF!</definedName>
    <definedName name="Print_Area_8" localSheetId="12">#REF!</definedName>
    <definedName name="Print_Area_8">#REF!</definedName>
    <definedName name="Print_Area_9" localSheetId="11">#REF!</definedName>
    <definedName name="Print_Area_9" localSheetId="12">#REF!</definedName>
    <definedName name="Print_Area_9">#REF!</definedName>
    <definedName name="_xlnm.Print_Area" localSheetId="11">AKH_Kantone!$B$2:$Q$44</definedName>
    <definedName name="_xlnm.Print_Area" localSheetId="9">AKH_region!$B$2:$K$39</definedName>
    <definedName name="_xlnm.Print_Area" localSheetId="10">AKH_SPLG!$B$2:$J$44</definedName>
    <definedName name="_xlnm.Print_Area" localSheetId="16">Aufwand!$B$2:$N$33</definedName>
    <definedName name="_xlnm.Print_Area" localSheetId="17">Finanzierung_Kanton!$B$2:$J$39</definedName>
    <definedName name="_xlnm.Print_Area" localSheetId="7">Hosp_akut_somatisch!$B$2:$X$32</definedName>
    <definedName name="_xlnm.Print_Area" localSheetId="8">Hosp_nicht_akut_somatisch!$B$2:$X$42</definedName>
    <definedName name="_xlnm.Print_Area" localSheetId="5">'Hosp_Patienten_non-VS_GPPH'!$B$2:$K$97</definedName>
    <definedName name="_xlnm.Print_Area" localSheetId="4">Hosp_Patienten_VS_SPLG!$B$2:$K$97</definedName>
    <definedName name="_xlnm.Print_Area" localSheetId="12">Hosp_Rate!$B$2:$L$296</definedName>
    <definedName name="_xlnm.Print_Area" localSheetId="13">'Hosp_Rate (trend)'!$B$2:$Y$58</definedName>
    <definedName name="_xlnm.Print_Area" localSheetId="6">Hosp_Total!$B$2:$X$36</definedName>
    <definedName name="_xlnm.Print_Area" localSheetId="3">Hosp_Total_SPLG!$B$2:$K$98</definedName>
    <definedName name="_xlnm.Print_Area" localSheetId="0">Inhaltsverzeichnis!$A$1:$G$30</definedName>
    <definedName name="_xlnm.Print_Area" localSheetId="1">VZÄ!$B$2:$M$41</definedName>
    <definedName name="_xlnm.Print_Area" localSheetId="2">VZÄ_Kategorie!$B$2:$M$53</definedName>
    <definedName name="_xlnm.Print_Area" localSheetId="15">Wartbetten_HVS!$B$2:$H$86</definedName>
    <definedName name="_xlnm.Print_Area" localSheetId="14">Wartbetten_HVS_Detail!$B$2:$M$32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36" l="1"/>
  <c r="M25" i="36"/>
  <c r="M20" i="36" l="1"/>
  <c r="M19" i="36"/>
  <c r="M18" i="36" l="1"/>
  <c r="M17" i="36"/>
  <c r="M16" i="36"/>
  <c r="M15" i="36"/>
  <c r="M14" i="36"/>
  <c r="M13" i="36"/>
  <c r="M12" i="36"/>
  <c r="M11" i="36"/>
  <c r="M10" i="36"/>
  <c r="M9" i="36"/>
  <c r="M8" i="36"/>
  <c r="M7" i="36"/>
  <c r="M6" i="36"/>
  <c r="M5" i="36"/>
  <c r="M31" i="9"/>
  <c r="L31" i="9"/>
  <c r="K31" i="9"/>
  <c r="J31" i="9"/>
  <c r="I31" i="9"/>
  <c r="H31" i="9"/>
  <c r="G31" i="9"/>
  <c r="F31" i="9"/>
  <c r="E31" i="9"/>
  <c r="D31" i="9"/>
  <c r="F46" i="37" l="1"/>
  <c r="F45" i="37"/>
  <c r="F44" i="37"/>
  <c r="F22" i="37"/>
  <c r="F21" i="37"/>
  <c r="F20" i="37"/>
  <c r="B8" i="2" l="1"/>
  <c r="B9" i="2" s="1"/>
  <c r="B10" i="2" s="1"/>
  <c r="B11" i="2" s="1"/>
  <c r="B12" i="2" s="1"/>
  <c r="B13" i="2" s="1"/>
  <c r="B14" i="2" s="1"/>
  <c r="B15" i="2" s="1"/>
  <c r="B16" i="2" s="1"/>
  <c r="B17" i="2" s="1"/>
  <c r="B18" i="2" s="1"/>
  <c r="B19" i="2" s="1"/>
  <c r="B20" i="2" s="1"/>
  <c r="B21" i="2" s="1"/>
  <c r="B22" i="2" s="1"/>
  <c r="B23" i="2" s="1"/>
  <c r="B24" i="2" s="1"/>
</calcChain>
</file>

<file path=xl/sharedStrings.xml><?xml version="1.0" encoding="utf-8"?>
<sst xmlns="http://schemas.openxmlformats.org/spreadsheetml/2006/main" count="2503" uniqueCount="391">
  <si>
    <t>Nr</t>
  </si>
  <si>
    <t>HVS-SZO</t>
  </si>
  <si>
    <t>HVS-CHVR</t>
  </si>
  <si>
    <t>Berner Klinik Montana</t>
  </si>
  <si>
    <t>Clinique genevoise de Montana</t>
  </si>
  <si>
    <t>Luzerner Höhenklinik Montana</t>
  </si>
  <si>
    <t>Clinique de Valère</t>
  </si>
  <si>
    <t>CRR SUVACare</t>
  </si>
  <si>
    <t>()</t>
  </si>
  <si>
    <t>Total</t>
  </si>
  <si>
    <t>…</t>
  </si>
  <si>
    <t>BE</t>
  </si>
  <si>
    <t>GE</t>
  </si>
  <si>
    <t>VD</t>
  </si>
  <si>
    <t>ZH</t>
  </si>
  <si>
    <t>Valais central</t>
  </si>
  <si>
    <t>Chablais valaisan</t>
  </si>
  <si>
    <t>Clinique CIC</t>
  </si>
  <si>
    <t>Brig</t>
  </si>
  <si>
    <t>Visp</t>
  </si>
  <si>
    <t>Sion</t>
  </si>
  <si>
    <t>Sierre</t>
  </si>
  <si>
    <t>Martigny</t>
  </si>
  <si>
    <t>St-Amé</t>
  </si>
  <si>
    <t>Ste-Claire</t>
  </si>
  <si>
    <t>SZO</t>
  </si>
  <si>
    <t>CHCVs</t>
  </si>
  <si>
    <t>CHC</t>
  </si>
  <si>
    <r>
      <t>2012</t>
    </r>
    <r>
      <rPr>
        <vertAlign val="superscript"/>
        <sz val="10"/>
        <rFont val="Verdana"/>
        <family val="2"/>
      </rPr>
      <t>1)</t>
    </r>
  </si>
  <si>
    <r>
      <t>2014</t>
    </r>
    <r>
      <rPr>
        <vertAlign val="superscript"/>
        <sz val="10"/>
        <rFont val="Verdana"/>
        <family val="2"/>
      </rPr>
      <t>2)</t>
    </r>
  </si>
  <si>
    <t>Spitalbetreuung</t>
  </si>
  <si>
    <t>Übersicht der Arbeitsmappe</t>
  </si>
  <si>
    <t>Titel</t>
  </si>
  <si>
    <t>Link</t>
  </si>
  <si>
    <t>Arbeitsblatt</t>
  </si>
  <si>
    <t>Thema</t>
  </si>
  <si>
    <t>Personal</t>
  </si>
  <si>
    <t>Finanzierung</t>
  </si>
  <si>
    <t>Jahr</t>
  </si>
  <si>
    <t>Bemerkung(en):</t>
  </si>
  <si>
    <t>Quelle(n): BFS, KS</t>
  </si>
  <si>
    <r>
      <rPr>
        <sz val="9"/>
        <rFont val="Symbol"/>
        <family val="1"/>
        <charset val="2"/>
      </rPr>
      <t>ã</t>
    </r>
    <r>
      <rPr>
        <sz val="9"/>
        <rFont val="Verdana"/>
        <family val="2"/>
      </rPr>
      <t xml:space="preserve"> WGO</t>
    </r>
  </si>
  <si>
    <t>Abteilungsleiter und Kaderarzt</t>
  </si>
  <si>
    <t>Ärzte</t>
  </si>
  <si>
    <t>Oberarzt</t>
  </si>
  <si>
    <t>Assistenzarzt</t>
  </si>
  <si>
    <t>Krankenhausarzt</t>
  </si>
  <si>
    <t>Arzt im Praktikum</t>
  </si>
  <si>
    <t>Hebamme</t>
  </si>
  <si>
    <t>Techniker in der medizinischen Radiologie</t>
  </si>
  <si>
    <t>Medizinisch-technische Mitarbeiter</t>
  </si>
  <si>
    <t>Techniker im OP</t>
  </si>
  <si>
    <t>Rettungsassistent/-innen</t>
  </si>
  <si>
    <t>Akademisches Personal</t>
  </si>
  <si>
    <t>Physiotherapeut/-in</t>
  </si>
  <si>
    <t>Medizinisch-therapeutisches Personal</t>
  </si>
  <si>
    <t>Psychologe/in</t>
  </si>
  <si>
    <t>Ergotherapeut/-in</t>
  </si>
  <si>
    <t>Diätassistent/-in</t>
  </si>
  <si>
    <t>Aktivierungstherapeut/-in</t>
  </si>
  <si>
    <t>Andere Therapeuten</t>
  </si>
  <si>
    <t>Medizinischer Masseur</t>
  </si>
  <si>
    <t>Logopädie (Orthophonist/-in)</t>
  </si>
  <si>
    <t>Hausdienstpersonal</t>
  </si>
  <si>
    <t>Weitere Funktionen</t>
  </si>
  <si>
    <t>Verwaltung</t>
  </si>
  <si>
    <t>Logistische und technische Dienste</t>
  </si>
  <si>
    <t>Sozialdienste (Beratung und Unterstützung)</t>
  </si>
  <si>
    <t>Pflegefach-personal</t>
  </si>
  <si>
    <t>Diplomiertes Pflegefach-personal</t>
  </si>
  <si>
    <t>Diplomiertes Pflegefach-personal mit Spezialisierung</t>
  </si>
  <si>
    <t>Anderes Pflegefach-personal</t>
  </si>
  <si>
    <t>Pflegeassistenz-personal</t>
  </si>
  <si>
    <t>Transport-sanitäter/-innen</t>
  </si>
  <si>
    <t xml:space="preserve">Bemerkung(en): </t>
  </si>
  <si>
    <t>Spital</t>
  </si>
  <si>
    <t>Austritte</t>
  </si>
  <si>
    <t>DAD</t>
  </si>
  <si>
    <t>Tage</t>
  </si>
  <si>
    <t>1) Seit 2012 werden die Berner Klinik Montana, die Genfer Klinik Montana und die Luzerner Höhenklinik Montana nicht mehr als ausserkantonale Einrichtungen betrachtet.</t>
  </si>
  <si>
    <t>Oberwallis</t>
  </si>
  <si>
    <t>Mittelwallis</t>
  </si>
  <si>
    <t>Walliser Chablais</t>
  </si>
  <si>
    <t>Frauen</t>
  </si>
  <si>
    <t>Männer</t>
  </si>
  <si>
    <t>Total F+M</t>
  </si>
  <si>
    <t>Quelle(n): OFS, MS, STATPOP</t>
  </si>
  <si>
    <r>
      <t>Region / Altersgruppe</t>
    </r>
    <r>
      <rPr>
        <b/>
        <vertAlign val="superscript"/>
        <sz val="10"/>
        <rFont val="Verdana"/>
        <family val="2"/>
      </rPr>
      <t>1)</t>
    </r>
  </si>
  <si>
    <t>Kanton</t>
  </si>
  <si>
    <t>1) Die Raten nach Wohnregion können aufgrund mangelnder demografischer Daten nicht für die Zeit vor 2009 berechnet werden.</t>
  </si>
  <si>
    <t>Anzahl der fakturierbaren Pflegetage, der Pflegetage brutto und der Austritte in Wartbetten, nach Standort und Wohnbezirk des Patienten, Spital Wallis, seit 2013</t>
  </si>
  <si>
    <t>Quelle(n): Spital Wallis, Geschäftsbericht</t>
  </si>
  <si>
    <t>Pflegetage, Austritte und durchschnittliche Aufenthaltsdauer in Wartbetten im Spital Wallis, seit 2004</t>
  </si>
  <si>
    <t>1) Seit 2012: Änderung bei der Berechnung der Anzahl der Tage, der Entlassungstag wird nicht mehr erfasst.</t>
  </si>
  <si>
    <r>
      <t>Beteiligung an öffentlichen Spitälern</t>
    </r>
    <r>
      <rPr>
        <b/>
        <vertAlign val="superscript"/>
        <sz val="10"/>
        <rFont val="Verdana"/>
        <family val="2"/>
      </rPr>
      <t>1)</t>
    </r>
  </si>
  <si>
    <r>
      <t>Beteiligung an Privatkliniken</t>
    </r>
    <r>
      <rPr>
        <b/>
        <vertAlign val="superscript"/>
        <sz val="10"/>
        <rFont val="Verdana"/>
        <family val="2"/>
      </rPr>
      <t>2)</t>
    </r>
  </si>
  <si>
    <t>Betrieb</t>
  </si>
  <si>
    <t>Investition</t>
  </si>
  <si>
    <t>Quelle(n): BAG, Kennzahlen der Schweizer Spitäler</t>
  </si>
  <si>
    <t>1) Alle Betriebsaufwände einschliesslich ausserordentlicher und betriebsfremder Aufwand gemäss Konten 77 bis 79 des Kontorahmens H+.</t>
  </si>
  <si>
    <t>VZÄ</t>
  </si>
  <si>
    <t>VZÄ_Kategorie</t>
  </si>
  <si>
    <t>Hosp_Total</t>
  </si>
  <si>
    <t>Hosp_akut_somatisch</t>
  </si>
  <si>
    <t>Hosp_nicht_akut_somatisch</t>
  </si>
  <si>
    <t>Wartbetten_HVS_Detail</t>
  </si>
  <si>
    <t>Wartbetten_HVS</t>
  </si>
  <si>
    <t>Finanzierung_Kanton</t>
  </si>
  <si>
    <t>Aufwand</t>
  </si>
  <si>
    <t>Finanzielle Beteiligung der DGW an Spitälern im Wallis, seit 2004 (in Mio. CHF)</t>
  </si>
  <si>
    <t>Betriebsaufwand der Spitäler im Wallis, seit 2008 (in Mio. CHF)</t>
  </si>
  <si>
    <t>Pflegefachpersonal (Dipl. Sekundarstufe II)</t>
  </si>
  <si>
    <t>Medizinisch-technisches Personal (Dipl. Sekundarstufe II)</t>
  </si>
  <si>
    <t>Medizinisch-therapeutisches Personal (Dipl. Sekundarstufe II)</t>
  </si>
  <si>
    <t>Hospitalisierungsrate von im Wallis wohnhaften Patienten pro 1'000 Einwohner, nach Spitalleistungsgruppen, Geschlecht, Altersgruppe und Wohnregion, seit 2002</t>
  </si>
  <si>
    <t>Finanzielle Beteiligung des Kantons Wallis an Spitälern im Wallis (in Mio. CHF)</t>
  </si>
  <si>
    <t>Hôpital Riviera-Chablais</t>
  </si>
  <si>
    <t>1) Das Total ist das Total der Krankenhausmitarbeiter, für die die Daten zur Verfügung stehen.</t>
  </si>
  <si>
    <r>
      <t>Hôpital Riviera-Chablais</t>
    </r>
    <r>
      <rPr>
        <b/>
        <vertAlign val="superscript"/>
        <sz val="10"/>
        <rFont val="Verdana"/>
        <family val="2"/>
      </rPr>
      <t>2)</t>
    </r>
  </si>
  <si>
    <r>
      <t>Hôpital Riviera-Chablais</t>
    </r>
    <r>
      <rPr>
        <b/>
        <vertAlign val="superscript"/>
        <sz val="10"/>
        <rFont val="Verdana"/>
        <family val="2"/>
      </rPr>
      <t>1)</t>
    </r>
  </si>
  <si>
    <t>Leukerbad Clinic (RZL)</t>
  </si>
  <si>
    <t>1) Seit 2015 werden die in den Standorten des ehemaligen Spitals Riviera betreuten Walliser Patienten nicht mehr als ausserkantonale Fälle bertrachtet.</t>
  </si>
  <si>
    <t>Clinique CIC Valais</t>
  </si>
  <si>
    <t>- Quellen: Bundesamt für Statistik (BFS): Krankenhausstatistik (KS) und Medizinische Statistik der Krankenhäuser (MS); Bundesamt für Gesundheit: Kennzahlen der Schweizer Spitäler; Walliser Dienststelle für Gesundheitswesen (DGW); Spital Wallis.</t>
  </si>
  <si>
    <t>2) Seit 2015 werden die in den Standorten des ehemaligen Spitals Riviera betreuten Walliser Patienten nicht mehr als ausserkantonale Fälle betrachtet (285 Austritte im Jahre 2015).</t>
  </si>
  <si>
    <t>Anzahl der Hospitalisierungen und Pflegetage in den Walliser Spitälern, seit 2002</t>
  </si>
  <si>
    <t>1) Hôpital Riviera-Chablais: Bis 2014 entsprach das interkantonale Spital Chablais Vaud-Valais (HDC) den Standorten Aigle, Monthey und Miremont. Seit 2015 entspricht das interkantonale Spital Riviera-Chablais den Standorten Aigle, Monthey, Montreux, Mottet und Vevey (Providence und Samaritain). Das interkantonale Spital Riviera-Chablais Waadt-Wallis (HRC) ist aus der Fusion des Spitals Chablais (HDC) und der Spitäler der Riviera entstanden.</t>
  </si>
  <si>
    <t>Anzahl der Hospitalisierungen, der Pflegetage und durchschnittliche Aufenthaltsdauer in den Walliser Spitälern, akut-somatische Pflegeleistungen, seit 2002</t>
  </si>
  <si>
    <t>Hosp_Rate (trend)</t>
  </si>
  <si>
    <t>RZL</t>
  </si>
  <si>
    <t>Biomed. Analytikerin / Analytiker</t>
  </si>
  <si>
    <t>CVP</t>
  </si>
  <si>
    <t>IPVR</t>
  </si>
  <si>
    <t>Quelle(n): Spital Wallis</t>
  </si>
  <si>
    <t>Hospitalisierungen</t>
  </si>
  <si>
    <t>Wartbetten Spital Wallis</t>
  </si>
  <si>
    <t>Hospitalisierungs-rate</t>
  </si>
  <si>
    <r>
      <t>Hôpital Riviera-Chablais</t>
    </r>
    <r>
      <rPr>
        <b/>
        <vertAlign val="superscript"/>
        <sz val="10"/>
        <rFont val="Verdana"/>
        <family val="2"/>
      </rPr>
      <t>3)</t>
    </r>
  </si>
  <si>
    <t>2) Erhobenes Personal: Alle während eines Jahres vom Betrieb beschäftigten Personen, welche über einen Arbeitsvertrag mit dem Betrieb verfügen. Das erhobene Personal umfasst einerseits das fest angestellte Personal, für deren Sozialversicherungsleistungen der Betrieb aufkommt, und andererseits das externe Personal (Belegärzte), welches für den Betrieb gegen Honorar medizinische Leistungen erbringt.</t>
  </si>
  <si>
    <t>1) Erhobenes Personal: Alle während eines Jahres vom Betrieb beschäftigten Personen, welche über einen Arbeitsvertrag mit dem Betrieb verfügen. Das erhobene Personal umfasst einerseits das fest angestellte Personal, für deren Sozialversicherungs-leistungen der Betrieb aufkommt, und andererseits das externe Personal (Belegärzte), welches für den Betrieb gegen Honorar medizinische Leistungen erbringt.</t>
  </si>
  <si>
    <t>Anzahl der beschäftigten Vollzeitäquivalente in den Walliser Spitälern,seit 1999</t>
  </si>
  <si>
    <t>Anzahl der Hospitalisierungen, der Pflegetage und durchschnittlichen Aufenthaltsdauer in den Walliser Spitälern, akut-somatische Pflegeleistungen, seit 2002</t>
  </si>
  <si>
    <r>
      <t>Anzahl der beschäftigten Vollzeitäquivalente in den Walliser Spitälern, seit 1999</t>
    </r>
    <r>
      <rPr>
        <b/>
        <vertAlign val="superscript"/>
        <sz val="12"/>
        <rFont val="Verdana"/>
        <family val="2"/>
      </rPr>
      <t>1, 2)</t>
    </r>
  </si>
  <si>
    <t>3) Hôpital Riviera-Chablais: Bis 2013 entsprach das interkantonale Spital Chablais Vaud-Valais (HDC) den Standorten Aigle, Monthey und Miremont. Seit 2014 entspricht das interkantonale Spital Riviera-Chablais den Standorten Aigle, Monthey, Montreux, Mottet und Vevey (Providence und Samaritain). Das interkantonale Spital Riviera-Chablais Waadt-Wallis (HRC) ist aus der Fusion des Spitals Chablais (HDC) und des Spitals Riviera entstanden.</t>
  </si>
  <si>
    <t>CH</t>
  </si>
  <si>
    <t>AR</t>
  </si>
  <si>
    <t>AI</t>
  </si>
  <si>
    <t>AG</t>
  </si>
  <si>
    <t>BL</t>
  </si>
  <si>
    <t>BS</t>
  </si>
  <si>
    <t>FR</t>
  </si>
  <si>
    <t>GL</t>
  </si>
  <si>
    <t>GR</t>
  </si>
  <si>
    <t>JU</t>
  </si>
  <si>
    <t>LU</t>
  </si>
  <si>
    <t>NE</t>
  </si>
  <si>
    <t>NW</t>
  </si>
  <si>
    <t>OW</t>
  </si>
  <si>
    <t>SG</t>
  </si>
  <si>
    <t>SH</t>
  </si>
  <si>
    <t>SZ</t>
  </si>
  <si>
    <t>SO</t>
  </si>
  <si>
    <t>TI</t>
  </si>
  <si>
    <t>TG</t>
  </si>
  <si>
    <t>UR</t>
  </si>
  <si>
    <t>VS</t>
  </si>
  <si>
    <t>ZG</t>
  </si>
  <si>
    <t>Quelle(n): BFS, MS</t>
  </si>
  <si>
    <t>AKH</t>
  </si>
  <si>
    <t>3) Anteil der ausserkantonalen Hospitalisierungen von im Wallis wohnhaften Patienten an der Gesamtanzahl der Hospitalisierungen von im Wallis wohnhaften Patienten.</t>
  </si>
  <si>
    <t>Wohnorts-kanton</t>
  </si>
  <si>
    <t>4) Anteil der ausserkantonalen Hospitalisierungen an der Gesamtanzahl der Hospitalisierungen.</t>
  </si>
  <si>
    <t>AKH_region</t>
  </si>
  <si>
    <t>AKH_Kantone</t>
  </si>
  <si>
    <t>Ausserkantonale Hospitalisierungen (AKH)</t>
  </si>
  <si>
    <t>3) Hôpital inter-cantonal de la Broye: Unabhängig vom Betreuungsstandort werden die Waadtländer Patienten  als im Kanton Waadt hospitaliserte Patienten betracht und die Freiburger Patienten als im Kanton Freiburg hospitaliserte Patienten betracht.</t>
  </si>
  <si>
    <t>Anzahl und Anteil der ausserkantonalen Hospitalisierungen (AKH) von im Wallis wohnhaften Patienten, nach Kanton der Hospitalisierung und Wohnsitzregion, seit 2002</t>
  </si>
  <si>
    <r>
      <t>Anzahl der Hospitalisierungen, der Pflegetage und durchschnittliche Aufenthaltsdauer in den Walliser Spitälern, nicht akute Pflegeleistungen (Reha - Psychiatrie - Geriatrie - Palliativmedizine</t>
    </r>
    <r>
      <rPr>
        <b/>
        <vertAlign val="superscript"/>
        <sz val="12"/>
        <rFont val="Verdana"/>
        <family val="2"/>
      </rPr>
      <t>1)</t>
    </r>
    <r>
      <rPr>
        <b/>
        <sz val="12"/>
        <rFont val="Verdana"/>
        <family val="2"/>
      </rPr>
      <t>), seit 2002</t>
    </r>
  </si>
  <si>
    <t>2) Hôpital Riviera-Chablais: Bis 2014 entsprach das interkantonale Spital Chablais Vaud-Valais (HDC) den Standorten Aigle, Monthey und Miremont. Seit 2015 entspricht das interkantonale Spital Riviera-Chablais den Standorten Aigle, Monthey, Montreux, Mottet und Vevey (Providence und Samaritain). Das interkantonale Spital Riviera-Chablais Waadt-Wallis (HRC) ist aus der Fusion des Spitals Chablais (HDC) und der Spitäler der Riviera entstanden.</t>
  </si>
  <si>
    <t>Anzahl der Hospitalisierungen, der Pflegetage und durchschnittlichen Aufenthaltsdauer in den Walliser Spitälern, nicht akute Pflegeleistungen (Reha - Psychiatrie - Geriatrie - Palliativmedizine), seit 2002</t>
  </si>
  <si>
    <t xml:space="preserve">2) 2014: Daten im gesamten CHVR (CHCVs und CHC). </t>
  </si>
  <si>
    <t>1) Seit 2012 werden die Berner Klinik Montana, die Genfer Klinik Montana und die Luzerner Höhenklinik Montana nicht mehr als ausserkantonale Einrichtungen für Wallisen Patienten betrachtet.</t>
  </si>
  <si>
    <r>
      <t>Clinique genevoise de Montana</t>
    </r>
    <r>
      <rPr>
        <b/>
        <vertAlign val="superscript"/>
        <sz val="10"/>
        <rFont val="Verdana"/>
        <family val="2"/>
      </rPr>
      <t>4)</t>
    </r>
  </si>
  <si>
    <r>
      <t>Berufskategorien</t>
    </r>
    <r>
      <rPr>
        <b/>
        <vertAlign val="superscript"/>
        <sz val="10"/>
        <rFont val="Verdana"/>
        <family val="2"/>
      </rPr>
      <t>3)</t>
    </r>
  </si>
  <si>
    <t>3) Berufskategorien abhängig von der jeweiligen Krankenhausstatistik.</t>
  </si>
  <si>
    <t>Psychiatrie</t>
  </si>
  <si>
    <t>Reha</t>
  </si>
  <si>
    <t>Palliativmedizin</t>
  </si>
  <si>
    <t>Pflegeleistungsgruppen akut-somatische Versorgung</t>
  </si>
  <si>
    <t>Akut-somatische Basisversorgung</t>
  </si>
  <si>
    <t>Gynäkologie</t>
  </si>
  <si>
    <t xml:space="preserve">Geburtshilfe </t>
  </si>
  <si>
    <t>Neugeborene</t>
  </si>
  <si>
    <t>Endokrinologie</t>
  </si>
  <si>
    <t>Gastroenterologie</t>
  </si>
  <si>
    <t>Viszeralchirurgie</t>
  </si>
  <si>
    <t>Hämatologie</t>
  </si>
  <si>
    <t>Gefässe</t>
  </si>
  <si>
    <t>Herz</t>
  </si>
  <si>
    <t>Nephrologie</t>
  </si>
  <si>
    <t>Urologie</t>
  </si>
  <si>
    <t>Pneumologie</t>
  </si>
  <si>
    <t>Thoraxchirurgie</t>
  </si>
  <si>
    <t>Organtransplantationen</t>
  </si>
  <si>
    <t>Orthopädie</t>
  </si>
  <si>
    <t>Rheumatologie</t>
  </si>
  <si>
    <t>Dermatologie</t>
  </si>
  <si>
    <t>HNO</t>
  </si>
  <si>
    <t>Neurochirurgie</t>
  </si>
  <si>
    <t>Neurologie</t>
  </si>
  <si>
    <t>Augenheilkunde</t>
  </si>
  <si>
    <t>(Radio-)Onkologie</t>
  </si>
  <si>
    <t>Schwere Verletzungen</t>
  </si>
  <si>
    <t>Endocrinologie</t>
  </si>
  <si>
    <t>Gastroentérologie</t>
  </si>
  <si>
    <t>Chirurgie viscérale</t>
  </si>
  <si>
    <t>Hématologie</t>
  </si>
  <si>
    <t>Vaisseaux</t>
  </si>
  <si>
    <t>Cœur</t>
  </si>
  <si>
    <t>Chirurgie thoracique</t>
  </si>
  <si>
    <t>Orthopédie</t>
  </si>
  <si>
    <t>Rhumatologie</t>
  </si>
  <si>
    <t>Oto-rhino-laryngologie</t>
  </si>
  <si>
    <t>Ophthalmologie</t>
  </si>
  <si>
    <t>(Radio-)oncologie</t>
  </si>
  <si>
    <t>Traumatismes graves</t>
  </si>
  <si>
    <t>Wallis</t>
  </si>
  <si>
    <t>Leistungsgruppen</t>
  </si>
  <si>
    <t>Hals-Nasen-Ohren</t>
  </si>
  <si>
    <t>Rehabilitation</t>
  </si>
  <si>
    <t>Geburtshilfe</t>
  </si>
  <si>
    <t>Réadaptation</t>
  </si>
  <si>
    <t>0-17-Jährige</t>
  </si>
  <si>
    <t>18-64-Jährige</t>
  </si>
  <si>
    <t>65-79-Jährige</t>
  </si>
  <si>
    <t>80-Jährige und +</t>
  </si>
  <si>
    <t>Leistungsgruppe</t>
  </si>
  <si>
    <t>Organ-transplantationen</t>
  </si>
  <si>
    <t>1) Berücksichtigt alle Arten von Walliser Patienten, die in einem Schweizer Krankenhaus aufgenommen wurden.</t>
  </si>
  <si>
    <t>Hospitalisierungsrate von im Wallis wohnhaften Patienten pro 1'000 Einwohner, nach Geschlecht, Altersgruppe und Wohnregion, seit 2002</t>
  </si>
  <si>
    <t>Anzahl</t>
  </si>
  <si>
    <t>Rate</t>
  </si>
  <si>
    <t>Total F+H</t>
  </si>
  <si>
    <r>
      <t>Gynäkologie</t>
    </r>
    <r>
      <rPr>
        <b/>
        <vertAlign val="superscript"/>
        <sz val="10"/>
        <color indexed="8"/>
        <rFont val="Verdana"/>
        <family val="2"/>
      </rPr>
      <t>2)</t>
    </r>
  </si>
  <si>
    <t>Fakturierbare Krankheitstage</t>
  </si>
  <si>
    <r>
      <t>DAD</t>
    </r>
    <r>
      <rPr>
        <b/>
        <vertAlign val="superscript"/>
        <sz val="10"/>
        <rFont val="Verdana"/>
        <family val="2"/>
      </rPr>
      <t>3)</t>
    </r>
  </si>
  <si>
    <t>3) Die durchschnittliche Verweildauer (DAD) der Wartebetten an der HVS errechnet sich aus der Aufenthaltsdauer (ohne Urlaub von mehr als 24 Stunden und Eintrittstag) der während des Jahres entlassenen Fälle.</t>
  </si>
  <si>
    <t>Quelle(n): DGW</t>
  </si>
  <si>
    <t>Hosp_Total_SPLG</t>
  </si>
  <si>
    <t>Aktivität</t>
  </si>
  <si>
    <t>Hosp_Patienten_non-VS_GPPH</t>
  </si>
  <si>
    <t>AKH_SPLG</t>
  </si>
  <si>
    <t>AKH_SPLG (2)</t>
  </si>
  <si>
    <t>Anzahl der ausserkantonalen Hospitalisierungen (AKH) und Gesamtanzahl der Hospitalisierungen von im Wallis wohnhaften KVG-Patienten, nach Spitalleistungsgruppe, seit 2010</t>
  </si>
  <si>
    <t>Hosp_Rate</t>
  </si>
  <si>
    <t>4) Da die Genfer Klinik in Montana 2016 in das Universitätsspital Genf (HUG) integriert wurde, ist es ab dem 01.01.2017 nicht mehr möglich, die Daten über das Personal der Klinik von denen der HUG zu unterscheiden.</t>
  </si>
  <si>
    <t>2) Da die Genfer Klinik in Montana 2016 in das Universitätsspital Genf (HUG) integriert wurde, ist es ab dem 01.01.2017 nicht mehr möglich, die Daten über das Personal der Klinik von denen der HUG zu unterscheiden.</t>
  </si>
  <si>
    <t>Quelle(n): OFS, MS</t>
  </si>
  <si>
    <t>Anteil der ausserkantonalen Hospitalisierungen (AKH), nach Wohnsitzkanton der Patienten, seit 2008</t>
  </si>
  <si>
    <r>
      <t>Anteil der ausserkantonalen Hospitalisierungen (AKH), nach Wohnsitzkanton der Patienten, seit 2008</t>
    </r>
    <r>
      <rPr>
        <b/>
        <vertAlign val="superscript"/>
        <sz val="12"/>
        <rFont val="Verdana"/>
        <family val="2"/>
      </rPr>
      <t>1,2,3)</t>
    </r>
  </si>
  <si>
    <t>1) Hôpital du Valais (HVS) : Palliativmedizin seit 2016.</t>
  </si>
  <si>
    <r>
      <t>HVS- CHVR</t>
    </r>
    <r>
      <rPr>
        <b/>
        <vertAlign val="superscript"/>
        <sz val="10"/>
        <rFont val="Verdana"/>
        <family val="2"/>
      </rPr>
      <t>2)</t>
    </r>
  </si>
  <si>
    <r>
      <t>Betriebsaufwand</t>
    </r>
    <r>
      <rPr>
        <b/>
        <vertAlign val="superscript"/>
        <sz val="12"/>
        <rFont val="Verdana"/>
        <family val="2"/>
      </rPr>
      <t>1)</t>
    </r>
    <r>
      <rPr>
        <b/>
        <sz val="12"/>
        <rFont val="Verdana"/>
        <family val="2"/>
      </rPr>
      <t xml:space="preserve"> der Spitäler im Wallis, seit 2008 (in Mio. CHF)</t>
    </r>
  </si>
  <si>
    <t>3) Die Daten 2008-2013 beziehen sich nur auf das interkantonale Spital Chablais Vaud-Valais (HDC). Seit 2014 beziehen sich die Daten auf das interkantonale Spital Riviera-Chablais Waadt-Wallis (HRC). Das interkantonale Spital Riviera-Chablais Waadt-Wallis (HRC) ist aus der Fusion des Spitals Chablais (HDC) und der Spitäler der Riviera entstanden.</t>
  </si>
  <si>
    <t>4) Da die Genfer Klinik in Montana 2016 in das Universitätsspital Genf (HUG) integriert wurde, ist es ab dem 01.01.2017 nicht mehr möglich, die Finanzdaten der Klinik von denen der HUG zu unterscheiden.</t>
  </si>
  <si>
    <t>2) Ab 2019 werden das CHCVs und das CHC zum CHVR miteinander verbunden: Centre Hospitalier du Valais Romand.</t>
  </si>
  <si>
    <t>Hosp_Patienten_VS_
SPLG</t>
  </si>
  <si>
    <t>2) Seit 2012: Finanzierung im Rahmen der neuen Spitalfinanzierung. Seit 2015 Integration der Clinique CIC Valais in die Walliser Spitalliste.</t>
  </si>
  <si>
    <t>CHVR</t>
  </si>
  <si>
    <t>Transplantationen</t>
  </si>
  <si>
    <t>Anzal und Hospitalisierungsrate von im Wallis wohnhaften Patienten pro 1'000 Einwohner, nach Spitalleistungsgruppen, Geschlecht, Altersgruppe und Wohnregion, seit 2020</t>
  </si>
  <si>
    <r>
      <t>Hôpital Riviera-Chablais (HRC)</t>
    </r>
    <r>
      <rPr>
        <b/>
        <vertAlign val="superscript"/>
        <sz val="10"/>
        <rFont val="Verdana"/>
        <family val="2"/>
      </rPr>
      <t>3)</t>
    </r>
  </si>
  <si>
    <r>
      <t>2020</t>
    </r>
    <r>
      <rPr>
        <vertAlign val="superscript"/>
        <sz val="10"/>
        <rFont val="Verdana"/>
        <family val="2"/>
      </rPr>
      <t>3)</t>
    </r>
  </si>
  <si>
    <r>
      <t>2021</t>
    </r>
    <r>
      <rPr>
        <vertAlign val="superscript"/>
        <sz val="10"/>
        <rFont val="Verdana"/>
        <family val="2"/>
      </rPr>
      <t>4)</t>
    </r>
  </si>
  <si>
    <t>3) Einschließlich außerordentlicher finanzieller Unterstützung COVID-19 für öffentliche Spitäler und Privatkliniken.</t>
  </si>
  <si>
    <t>4) Einschließlich außerordentlicher finanzieller Unterstützung COVID-19 für öffentliche Spitäler.</t>
  </si>
  <si>
    <t>5) Provisorische Zahlen.</t>
  </si>
  <si>
    <t>Letzte Aktualisierung: August 2024</t>
  </si>
  <si>
    <r>
      <t>2022</t>
    </r>
    <r>
      <rPr>
        <vertAlign val="superscript"/>
        <sz val="10"/>
        <rFont val="Verdana"/>
        <family val="2"/>
      </rPr>
      <t>4)</t>
    </r>
  </si>
  <si>
    <r>
      <t>2023</t>
    </r>
    <r>
      <rPr>
        <vertAlign val="superscript"/>
        <sz val="10"/>
        <rFont val="Verdana"/>
        <family val="2"/>
      </rPr>
      <t>5)</t>
    </r>
  </si>
  <si>
    <t>Anzahl der beschäftigten Vollzeitäquivalente in den Walliser Spitälern, nach BFS-Berufskategorien, 2022</t>
  </si>
  <si>
    <t>Gesamtzahl der Hospitalisierungen, der Pflegetage und durchschnittlichen Aufenthaltsdauer in den Walliser Spitälern, nach Spitalleistungsgruppen, 2022</t>
  </si>
  <si>
    <t>Anzahl der Hospitalisierungen, der Pflegetage und durchschnittlichen Aufenthaltsdauer aller im Wallis wohnhaften Patienten in den Walliser Spitälern, nach Spitalleistungsgruppen, 2022</t>
  </si>
  <si>
    <t>Anzahl der Hospitalisierungen, der Pflegetage und durchschnittlichen Aufenthaltsdauer aller nicht im Wallis wohnhaften Patienten in den Walliser Spitälern, nach Spitalleistungsgruppen, 2022</t>
  </si>
  <si>
    <t>Anzahl und Anteil der ausserkantonalen Hospitalisierungen (AKH) von im Wallis wohnhaften Patienten, nach Wohnsitzregion und Spitalleistungsgruppe, 2022</t>
  </si>
  <si>
    <t>Letzte Aktualisierung: Juli 2024</t>
  </si>
  <si>
    <t>Gesamtzahl der Hospitalisierungen, der Pflegetage und durchschnittliche Aufenthaltsdauer in den Walliser Spitälern, nach Spitalleistungsgruppen, 2022</t>
  </si>
  <si>
    <t>Anzahl der Hospitalisierungen, der Pflegetage und durchschnittliche Aufenthaltsdauer aller im Wallis wohnhaften Patienten in den Walliser Spitälern, nach Spitalleistungsgruppen, 2022</t>
  </si>
  <si>
    <t>Anzahl der Hospitalisierungen, der Pflegetage und durchschnittliche Aufenthaltsdauer aller nicht im Wallis wohnhaften Patienten in den Walliser Spitälern, nach Spitalleistungsgruppen, 2022</t>
  </si>
  <si>
    <r>
      <t>Anzahl und Anteil der ausserkantonalen Hospitalisierungen (AKH) von im Wallis wohnhaften Patienten, nach Wohnsitzregion und Spitalleistungsgruppe, 2022</t>
    </r>
    <r>
      <rPr>
        <b/>
        <vertAlign val="superscript"/>
        <sz val="12"/>
        <rFont val="Verdana"/>
        <family val="2"/>
      </rPr>
      <t>1,2)</t>
    </r>
  </si>
  <si>
    <t>30.1%</t>
  </si>
  <si>
    <t>14.6%</t>
  </si>
  <si>
    <t>27.2%</t>
  </si>
  <si>
    <t>21.3%</t>
  </si>
  <si>
    <t>7.8%</t>
  </si>
  <si>
    <t>6.3%</t>
  </si>
  <si>
    <t>9.7%</t>
  </si>
  <si>
    <t>7.3%</t>
  </si>
  <si>
    <t>59.9%</t>
  </si>
  <si>
    <t>24.7%</t>
  </si>
  <si>
    <t>43.6%</t>
  </si>
  <si>
    <t>37.0%</t>
  </si>
  <si>
    <t>22.2%</t>
  </si>
  <si>
    <t>15.1%</t>
  </si>
  <si>
    <t>25.8%</t>
  </si>
  <si>
    <t>18.5%</t>
  </si>
  <si>
    <t>65.5%</t>
  </si>
  <si>
    <t>16.1%</t>
  </si>
  <si>
    <t>27.4%</t>
  </si>
  <si>
    <t>30.3%</t>
  </si>
  <si>
    <t>52.3%</t>
  </si>
  <si>
    <t>32.5%</t>
  </si>
  <si>
    <t>32.9%</t>
  </si>
  <si>
    <t>20.5%</t>
  </si>
  <si>
    <t>7.1%</t>
  </si>
  <si>
    <t>14.2%</t>
  </si>
  <si>
    <t>11.7%</t>
  </si>
  <si>
    <t>8.1%</t>
  </si>
  <si>
    <t>5.6%</t>
  </si>
  <si>
    <t>8.7%</t>
  </si>
  <si>
    <t>6.7%</t>
  </si>
  <si>
    <t>7.7%</t>
  </si>
  <si>
    <t>2.5%</t>
  </si>
  <si>
    <t>3.7%</t>
  </si>
  <si>
    <t>8.3%</t>
  </si>
  <si>
    <t>5.2%</t>
  </si>
  <si>
    <t>8.4%</t>
  </si>
  <si>
    <t>6.5%</t>
  </si>
  <si>
    <t>100.0%</t>
  </si>
  <si>
    <t>81.4%</t>
  </si>
  <si>
    <t>96.3%</t>
  </si>
  <si>
    <t>92.3%</t>
  </si>
  <si>
    <t>29.0%</t>
  </si>
  <si>
    <t>10.8%</t>
  </si>
  <si>
    <t>13.6%</t>
  </si>
  <si>
    <t>16.0%</t>
  </si>
  <si>
    <t>41.0%</t>
  </si>
  <si>
    <t>26.5%</t>
  </si>
  <si>
    <t>40.4%</t>
  </si>
  <si>
    <t>31.1%</t>
  </si>
  <si>
    <t>21.2%</t>
  </si>
  <si>
    <t>14.1%</t>
  </si>
  <si>
    <t>15.7%</t>
  </si>
  <si>
    <t>13.8%</t>
  </si>
  <si>
    <t>22.7%</t>
  </si>
  <si>
    <t>60.6%</t>
  </si>
  <si>
    <t>42.9%</t>
  </si>
  <si>
    <t>56.3%</t>
  </si>
  <si>
    <t>49.7%</t>
  </si>
  <si>
    <t>84.6%</t>
  </si>
  <si>
    <t>46.1%</t>
  </si>
  <si>
    <t>44.8%</t>
  </si>
  <si>
    <t>9.4%</t>
  </si>
  <si>
    <t>11.0%</t>
  </si>
  <si>
    <t>11.1%</t>
  </si>
  <si>
    <t>23.3%</t>
  </si>
  <si>
    <t>15.3%</t>
  </si>
  <si>
    <t>11.3%</t>
  </si>
  <si>
    <t>16.9%</t>
  </si>
  <si>
    <t>35.0%</t>
  </si>
  <si>
    <t>33.3%</t>
  </si>
  <si>
    <t>25.0%</t>
  </si>
  <si>
    <t>22.6%</t>
  </si>
  <si>
    <t>17.2%</t>
  </si>
  <si>
    <t>29.4%</t>
  </si>
  <si>
    <t>20.4%</t>
  </si>
  <si>
    <t>15.4%</t>
  </si>
  <si>
    <t>14.0%</t>
  </si>
  <si>
    <t>13.9%</t>
  </si>
  <si>
    <t>17.0%</t>
  </si>
  <si>
    <t>15.8%</t>
  </si>
  <si>
    <t>23.4%</t>
  </si>
  <si>
    <t>10.6%</t>
  </si>
  <si>
    <t>8.0%</t>
  </si>
  <si>
    <t>14.5%</t>
  </si>
  <si>
    <t>15.6%</t>
  </si>
  <si>
    <t>4.9%</t>
  </si>
  <si>
    <t>2.3%</t>
  </si>
  <si>
    <t>7.9%</t>
  </si>
  <si>
    <t>18.8%</t>
  </si>
  <si>
    <t>10.1%</t>
  </si>
  <si>
    <t>15.5%</t>
  </si>
  <si>
    <t>13.2%</t>
  </si>
  <si>
    <t>Anzal und Hospitalisierungsrate von im Wallis wohnhaften Patienten pro 1'000 Einwohner, nach Spitalleistungsgruppen, Geschlecht, Altersgruppe und Wohnregion, 2022</t>
  </si>
  <si>
    <t>2) In der Gruppe "Gynäkologie" werden nur 19 männliche Fälle gezählt, deren Anteil in der obigen Tabelle nicht aufgeführt ist. Die Fälle werden jedoch bei der Gesamtzahl und der entsprechenden Rate berücksichtigt.</t>
  </si>
  <si>
    <r>
      <t>Anzahl und Anteil der ausserkantonalen Hospitalisierungen (AKH) von im Wallis wohnhaften Patienten, nach Wohnsitzregion, seit 2002</t>
    </r>
    <r>
      <rPr>
        <b/>
        <vertAlign val="superscript"/>
        <sz val="12"/>
        <rFont val="Verdana"/>
        <family val="2"/>
      </rPr>
      <t>1,2)</t>
    </r>
  </si>
  <si>
    <t>Wohnsitzregion</t>
  </si>
  <si>
    <t>Fälle</t>
  </si>
  <si>
    <r>
      <t>Anteil AKH</t>
    </r>
    <r>
      <rPr>
        <b/>
        <vertAlign val="superscript"/>
        <sz val="10"/>
        <rFont val="Verdana"/>
        <family val="2"/>
      </rPr>
      <t>3)</t>
    </r>
  </si>
  <si>
    <r>
      <rPr>
        <sz val="9"/>
        <rFont val="Symbol"/>
        <family val="1"/>
        <charset val="2"/>
      </rPr>
      <t>ã</t>
    </r>
    <r>
      <rPr>
        <sz val="9"/>
        <rFont val="Verdana"/>
        <family val="2"/>
      </rPr>
      <t xml:space="preserve"> WGO 2024</t>
    </r>
  </si>
  <si>
    <r>
      <t>Anzahl der beschäftigten Vollzeitäquivalente in den Walliser Spitälern, nach BFS-Berufskategorien, 2022</t>
    </r>
    <r>
      <rPr>
        <b/>
        <vertAlign val="superscript"/>
        <sz val="12"/>
        <rFont val="Verdana"/>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</si>
</sst>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_);_(* \(#,##0.0\);_(* &quot;-&quot;??_);_(@_)"/>
    <numFmt numFmtId="166" formatCode="#,##0.0"/>
    <numFmt numFmtId="167" formatCode="_ * #,##0_ ;_ * \-#,##0_ ;_ * &quot;-&quot;??_ ;_ @_ "/>
    <numFmt numFmtId="168" formatCode="_ * #,##0.0_ ;_ * \-#,##0.0_ ;_ * &quot;-&quot;??_ ;_ @_ "/>
    <numFmt numFmtId="169" formatCode="_(* #,##0.00_);_(* \(#,##0.00\);_(* &quot;-&quot;??_);_(@_)"/>
    <numFmt numFmtId="170" formatCode="0.0%"/>
    <numFmt numFmtId="171" formatCode="_ * #,##0.0_ ;_ * \-#,##0.0_ ;_ * &quot;-&quot;?_ ;_ @_ "/>
  </numFmts>
  <fonts count="40">
    <font>
      <sz val="11"/>
      <color theme="1"/>
      <name val="Calibri"/>
      <family val="2"/>
      <scheme val="minor"/>
    </font>
    <font>
      <sz val="11"/>
      <color theme="1"/>
      <name val="Calibri"/>
      <family val="2"/>
      <scheme val="minor"/>
    </font>
    <font>
      <sz val="10"/>
      <name val="Arial"/>
      <family val="2"/>
    </font>
    <font>
      <u/>
      <sz val="10"/>
      <color theme="10"/>
      <name val="Arial"/>
      <family val="2"/>
    </font>
    <font>
      <sz val="10"/>
      <name val="Verdana"/>
      <family val="2"/>
    </font>
    <font>
      <sz val="11"/>
      <color theme="1"/>
      <name val="Verdana"/>
      <family val="2"/>
    </font>
    <font>
      <b/>
      <sz val="12"/>
      <color indexed="8"/>
      <name val="Verdana"/>
      <family val="2"/>
    </font>
    <font>
      <i/>
      <sz val="10"/>
      <name val="Verdana"/>
      <family val="2"/>
    </font>
    <font>
      <b/>
      <sz val="12"/>
      <color theme="1"/>
      <name val="Verdana"/>
      <family val="2"/>
    </font>
    <font>
      <b/>
      <sz val="12"/>
      <name val="Verdana"/>
      <family val="2"/>
    </font>
    <font>
      <b/>
      <sz val="10"/>
      <name val="Verdana"/>
      <family val="2"/>
    </font>
    <font>
      <sz val="10"/>
      <color theme="1"/>
      <name val="Verdana"/>
      <family val="2"/>
    </font>
    <font>
      <b/>
      <sz val="10"/>
      <color indexed="8"/>
      <name val="Verdana"/>
      <family val="2"/>
    </font>
    <font>
      <sz val="10"/>
      <color indexed="8"/>
      <name val="Verdana"/>
      <family val="2"/>
    </font>
    <font>
      <sz val="11"/>
      <name val="Verdana"/>
      <family val="2"/>
    </font>
    <font>
      <b/>
      <sz val="10"/>
      <color theme="1"/>
      <name val="Verdana"/>
      <family val="2"/>
    </font>
    <font>
      <b/>
      <sz val="11"/>
      <color theme="1"/>
      <name val="Verdana"/>
      <family val="2"/>
    </font>
    <font>
      <sz val="9"/>
      <name val="Verdana"/>
      <family val="2"/>
    </font>
    <font>
      <sz val="9"/>
      <color theme="1"/>
      <name val="Verdana"/>
      <family val="2"/>
    </font>
    <font>
      <b/>
      <sz val="9"/>
      <name val="Verdana"/>
      <family val="2"/>
    </font>
    <font>
      <sz val="9"/>
      <name val="Symbol"/>
      <family val="1"/>
      <charset val="2"/>
    </font>
    <font>
      <sz val="10"/>
      <name val="Arial"/>
      <family val="2"/>
    </font>
    <font>
      <b/>
      <sz val="9"/>
      <color theme="1"/>
      <name val="Verdana"/>
      <family val="2"/>
    </font>
    <font>
      <vertAlign val="superscript"/>
      <sz val="10"/>
      <name val="Verdana"/>
      <family val="2"/>
    </font>
    <font>
      <b/>
      <vertAlign val="superscript"/>
      <sz val="10"/>
      <name val="Verdana"/>
      <family val="2"/>
    </font>
    <font>
      <sz val="10"/>
      <color rgb="FF000000"/>
      <name val="Verdana"/>
      <family val="2"/>
    </font>
    <font>
      <sz val="10"/>
      <name val="Arial"/>
      <family val="2"/>
    </font>
    <font>
      <b/>
      <vertAlign val="superscript"/>
      <sz val="12"/>
      <name val="Verdana"/>
      <family val="2"/>
    </font>
    <font>
      <b/>
      <sz val="10"/>
      <color rgb="FF000000"/>
      <name val="Verdana"/>
      <family val="2"/>
    </font>
    <font>
      <b/>
      <sz val="9.5"/>
      <name val="Verdana"/>
      <family val="2"/>
    </font>
    <font>
      <b/>
      <sz val="9.5"/>
      <color theme="0"/>
      <name val="Verdana"/>
      <family val="2"/>
    </font>
    <font>
      <sz val="9.5"/>
      <color theme="0"/>
      <name val="Verdana"/>
      <family val="2"/>
    </font>
    <font>
      <sz val="9.5"/>
      <name val="Verdana"/>
      <family val="2"/>
    </font>
    <font>
      <u/>
      <sz val="10"/>
      <color theme="10"/>
      <name val="Verdana"/>
      <family val="2"/>
    </font>
    <font>
      <b/>
      <vertAlign val="superscript"/>
      <sz val="10"/>
      <color indexed="8"/>
      <name val="Verdana"/>
      <family val="2"/>
    </font>
    <font>
      <u/>
      <sz val="10"/>
      <color rgb="FF0563C1"/>
      <name val="Arial"/>
      <family val="2"/>
    </font>
    <font>
      <b/>
      <sz val="11"/>
      <color theme="0"/>
      <name val="Verdana"/>
      <family val="2"/>
    </font>
    <font>
      <b/>
      <sz val="12"/>
      <color theme="0"/>
      <name val="Verdana"/>
      <family val="2"/>
    </font>
    <font>
      <b/>
      <sz val="9"/>
      <color theme="0"/>
      <name val="Verdana"/>
      <family val="2"/>
    </font>
    <font>
      <sz val="9"/>
      <name val="Verdana"/>
      <family val="1"/>
      <charset val="2"/>
    </font>
  </fonts>
  <fills count="14">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11"/>
      </patternFill>
    </fill>
    <fill>
      <patternFill patternType="solid">
        <fgColor theme="0" tint="-0.14999847407452621"/>
        <bgColor indexed="8"/>
      </patternFill>
    </fill>
    <fill>
      <patternFill patternType="solid">
        <fgColor theme="0" tint="-0.14999847407452621"/>
        <bgColor indexed="64"/>
      </patternFill>
    </fill>
    <fill>
      <patternFill patternType="solid">
        <fgColor theme="0" tint="-4.9989318521683403E-2"/>
        <bgColor indexed="11"/>
      </patternFill>
    </fill>
    <fill>
      <patternFill patternType="solid">
        <fgColor theme="0" tint="-4.9989318521683403E-2"/>
        <bgColor indexed="64"/>
      </patternFill>
    </fill>
    <fill>
      <patternFill patternType="solid">
        <fgColor rgb="FF3333CC"/>
        <bgColor indexed="64"/>
      </patternFill>
    </fill>
    <fill>
      <patternFill patternType="solid">
        <fgColor rgb="FFFF0000"/>
        <bgColor indexed="64"/>
      </patternFill>
    </fill>
    <fill>
      <patternFill patternType="solid">
        <fgColor rgb="FFFFFFFF"/>
        <bgColor rgb="FFFFFFFF"/>
      </patternFill>
    </fill>
    <fill>
      <patternFill patternType="solid">
        <fgColor theme="0" tint="-4.9989318521683403E-2"/>
        <bgColor rgb="FFFFFFFF"/>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diagonal/>
    </border>
    <border>
      <left/>
      <right style="thin">
        <color indexed="64"/>
      </right>
      <top style="thin">
        <color indexed="64"/>
      </top>
      <bottom style="hair">
        <color indexed="64"/>
      </bottom>
      <diagonal/>
    </border>
    <border>
      <left/>
      <right style="thin">
        <color rgb="FF000000"/>
      </right>
      <top style="hair">
        <color indexed="64"/>
      </top>
      <bottom style="hair">
        <color indexed="64"/>
      </bottom>
      <diagonal/>
    </border>
    <border>
      <left/>
      <right style="thin">
        <color indexed="64"/>
      </right>
      <top/>
      <bottom/>
      <diagonal/>
    </border>
    <border>
      <left style="thin">
        <color rgb="FF000000"/>
      </left>
      <right style="thin">
        <color indexed="64"/>
      </right>
      <top/>
      <bottom style="hair">
        <color indexed="64"/>
      </bottom>
      <diagonal/>
    </border>
    <border>
      <left style="thin">
        <color rgb="FF000000"/>
      </left>
      <right/>
      <top style="hair">
        <color indexed="64"/>
      </top>
      <bottom style="hair">
        <color indexed="64"/>
      </bottom>
      <diagonal/>
    </border>
    <border>
      <left style="thin">
        <color rgb="FF000000"/>
      </left>
      <right/>
      <top/>
      <bottom style="thin">
        <color rgb="FF000000"/>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rgb="FF000000"/>
      </right>
      <top style="thin">
        <color rgb="FF000000"/>
      </top>
      <bottom/>
      <diagonal/>
    </border>
  </borders>
  <cellStyleXfs count="15">
    <xf numFmtId="0" fontId="0" fillId="0" borderId="0"/>
    <xf numFmtId="164" fontId="1"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alignment vertical="top"/>
      <protection locked="0"/>
    </xf>
    <xf numFmtId="0" fontId="2" fillId="0" borderId="0"/>
    <xf numFmtId="0" fontId="21" fillId="0" borderId="0"/>
    <xf numFmtId="164" fontId="2" fillId="0" borderId="0" applyFont="0" applyFill="0" applyBorder="0" applyAlignment="0" applyProtection="0"/>
    <xf numFmtId="169" fontId="2" fillId="0" borderId="0" applyFont="0" applyFill="0" applyBorder="0" applyAlignment="0" applyProtection="0"/>
    <xf numFmtId="0" fontId="26" fillId="0" borderId="0"/>
    <xf numFmtId="9"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60">
    <xf numFmtId="0" fontId="0" fillId="0" borderId="0" xfId="0"/>
    <xf numFmtId="0" fontId="4" fillId="0" borderId="0" xfId="2" applyFont="1" applyAlignment="1">
      <alignment vertical="center"/>
    </xf>
    <xf numFmtId="0" fontId="4" fillId="0" borderId="6" xfId="2" applyFont="1" applyBorder="1" applyAlignment="1">
      <alignment vertical="center"/>
    </xf>
    <xf numFmtId="0" fontId="5" fillId="0" borderId="0" xfId="0" applyFont="1" applyAlignment="1">
      <alignment vertical="center"/>
    </xf>
    <xf numFmtId="0" fontId="6" fillId="2" borderId="0" xfId="3" applyFont="1" applyFill="1" applyBorder="1" applyAlignment="1">
      <alignment vertical="center"/>
    </xf>
    <xf numFmtId="0" fontId="7" fillId="0" borderId="0" xfId="2" applyFont="1" applyAlignment="1">
      <alignment vertical="center"/>
    </xf>
    <xf numFmtId="0" fontId="4" fillId="0" borderId="0" xfId="2" applyFont="1" applyAlignment="1">
      <alignment horizontal="right" vertical="center"/>
    </xf>
    <xf numFmtId="0" fontId="4" fillId="3" borderId="1" xfId="2" applyFont="1" applyFill="1" applyBorder="1" applyAlignment="1">
      <alignment horizontal="center" vertical="center"/>
    </xf>
    <xf numFmtId="0" fontId="4" fillId="0" borderId="5" xfId="2" applyFont="1" applyBorder="1" applyAlignment="1">
      <alignment vertical="center"/>
    </xf>
    <xf numFmtId="0" fontId="4" fillId="0" borderId="10" xfId="2" quotePrefix="1" applyFont="1" applyBorder="1" applyAlignment="1">
      <alignment horizontal="left" vertical="center"/>
    </xf>
    <xf numFmtId="0" fontId="4" fillId="0" borderId="11" xfId="2" applyFont="1" applyBorder="1" applyAlignment="1">
      <alignment vertical="center"/>
    </xf>
    <xf numFmtId="0" fontId="11" fillId="0" borderId="0" xfId="0" applyFont="1" applyAlignment="1">
      <alignment vertical="center"/>
    </xf>
    <xf numFmtId="0" fontId="4" fillId="0" borderId="0" xfId="5"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horizontal="right" vertical="center" wrapText="1"/>
    </xf>
    <xf numFmtId="0" fontId="4" fillId="0" borderId="0" xfId="0" applyFont="1" applyFill="1" applyBorder="1" applyAlignment="1">
      <alignment vertical="center" wrapText="1"/>
    </xf>
    <xf numFmtId="0" fontId="17" fillId="0" borderId="0" xfId="3" applyFont="1" applyAlignment="1">
      <alignment vertical="center"/>
    </xf>
    <xf numFmtId="0" fontId="4" fillId="0" borderId="0" xfId="0" applyFont="1" applyFill="1" applyBorder="1" applyAlignment="1">
      <alignment vertical="center"/>
    </xf>
    <xf numFmtId="3" fontId="10" fillId="5" borderId="1" xfId="0" applyNumberFormat="1" applyFont="1" applyFill="1" applyBorder="1" applyAlignment="1">
      <alignment horizontal="center" vertical="center" wrapText="1"/>
    </xf>
    <xf numFmtId="0" fontId="18" fillId="0" borderId="0" xfId="3" applyFont="1" applyAlignment="1">
      <alignment vertical="center"/>
    </xf>
    <xf numFmtId="0" fontId="18" fillId="0" borderId="0" xfId="3" applyFont="1" applyAlignment="1">
      <alignment horizontal="center" vertical="center"/>
    </xf>
    <xf numFmtId="0" fontId="18" fillId="0" borderId="0" xfId="0" applyFont="1" applyAlignment="1">
      <alignment vertical="center"/>
    </xf>
    <xf numFmtId="0" fontId="17" fillId="0" borderId="0" xfId="0" applyFont="1" applyAlignment="1">
      <alignment vertical="center"/>
    </xf>
    <xf numFmtId="0" fontId="18" fillId="0" borderId="0" xfId="0" applyFont="1" applyAlignment="1">
      <alignment horizontal="left" vertical="center"/>
    </xf>
    <xf numFmtId="0" fontId="10" fillId="0" borderId="0" xfId="0" quotePrefix="1" applyFont="1" applyBorder="1" applyAlignment="1">
      <alignment horizontal="left" vertical="center"/>
    </xf>
    <xf numFmtId="165" fontId="4" fillId="0" borderId="0" xfId="1" applyNumberFormat="1" applyFont="1" applyBorder="1" applyAlignment="1">
      <alignment horizontal="right" vertical="center"/>
    </xf>
    <xf numFmtId="0" fontId="17" fillId="0" borderId="0" xfId="0" applyFont="1" applyFill="1" applyBorder="1" applyAlignment="1">
      <alignment vertical="center" wrapText="1"/>
    </xf>
    <xf numFmtId="0" fontId="19" fillId="0" borderId="0" xfId="0" quotePrefix="1" applyFont="1" applyBorder="1" applyAlignment="1">
      <alignment horizontal="left" vertical="center"/>
    </xf>
    <xf numFmtId="165" fontId="17" fillId="0" borderId="0" xfId="1" applyNumberFormat="1" applyFont="1" applyBorder="1" applyAlignment="1">
      <alignment horizontal="right" vertical="center"/>
    </xf>
    <xf numFmtId="0" fontId="19" fillId="0" borderId="0" xfId="3" applyFont="1" applyAlignment="1">
      <alignment vertical="center"/>
    </xf>
    <xf numFmtId="0" fontId="10" fillId="0" borderId="0" xfId="2" applyFont="1" applyAlignment="1">
      <alignment vertical="center"/>
    </xf>
    <xf numFmtId="1" fontId="10" fillId="4" borderId="14" xfId="0" applyNumberFormat="1" applyFont="1" applyFill="1" applyBorder="1" applyAlignment="1">
      <alignment horizontal="center" vertical="center" wrapText="1"/>
    </xf>
    <xf numFmtId="0" fontId="10" fillId="4" borderId="14"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10" fillId="8" borderId="20" xfId="0" applyNumberFormat="1" applyFont="1" applyFill="1" applyBorder="1" applyAlignment="1">
      <alignment horizontal="left" vertical="center" wrapText="1"/>
    </xf>
    <xf numFmtId="0" fontId="10" fillId="8" borderId="3" xfId="0" applyNumberFormat="1" applyFont="1" applyFill="1" applyBorder="1" applyAlignment="1">
      <alignment horizontal="left" vertical="center" wrapText="1"/>
    </xf>
    <xf numFmtId="0" fontId="10" fillId="8" borderId="4" xfId="0" applyNumberFormat="1" applyFont="1" applyFill="1" applyBorder="1" applyAlignment="1">
      <alignment horizontal="left" vertical="center" wrapText="1"/>
    </xf>
    <xf numFmtId="0" fontId="10" fillId="0" borderId="20" xfId="0" applyNumberFormat="1" applyFont="1" applyFill="1" applyBorder="1" applyAlignment="1">
      <alignment horizontal="left" vertical="center"/>
    </xf>
    <xf numFmtId="0" fontId="10" fillId="0" borderId="4" xfId="0" applyNumberFormat="1" applyFont="1" applyFill="1" applyBorder="1" applyAlignment="1">
      <alignment horizontal="left" vertical="center"/>
    </xf>
    <xf numFmtId="0" fontId="10" fillId="8" borderId="20" xfId="0" applyNumberFormat="1" applyFont="1" applyFill="1" applyBorder="1" applyAlignment="1">
      <alignment horizontal="left" vertical="center"/>
    </xf>
    <xf numFmtId="0" fontId="10" fillId="8" borderId="4"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0" fillId="8" borderId="3" xfId="0" applyNumberFormat="1" applyFont="1" applyFill="1" applyBorder="1" applyAlignment="1">
      <alignment horizontal="left" vertical="center"/>
    </xf>
    <xf numFmtId="3" fontId="10" fillId="4" borderId="1" xfId="0" applyNumberFormat="1" applyFont="1" applyFill="1" applyBorder="1" applyAlignment="1">
      <alignment vertical="center" wrapText="1"/>
    </xf>
    <xf numFmtId="3" fontId="10" fillId="4" borderId="1" xfId="0" applyNumberFormat="1" applyFont="1" applyFill="1" applyBorder="1" applyAlignment="1">
      <alignment vertical="center"/>
    </xf>
    <xf numFmtId="3" fontId="10" fillId="4" borderId="17" xfId="0" applyNumberFormat="1" applyFont="1" applyFill="1" applyBorder="1" applyAlignment="1">
      <alignment horizontal="center" vertical="center"/>
    </xf>
    <xf numFmtId="0" fontId="17" fillId="0" borderId="0" xfId="0" applyFont="1" applyFill="1" applyBorder="1" applyAlignment="1">
      <alignment vertical="center"/>
    </xf>
    <xf numFmtId="0" fontId="4" fillId="0" borderId="0" xfId="0" quotePrefix="1" applyFont="1" applyFill="1" applyBorder="1" applyAlignment="1">
      <alignment horizontal="left" vertical="center"/>
    </xf>
    <xf numFmtId="0" fontId="10" fillId="6" borderId="1" xfId="0" applyFont="1" applyFill="1" applyBorder="1" applyAlignment="1">
      <alignment horizontal="center" vertical="center" wrapText="1"/>
    </xf>
    <xf numFmtId="168" fontId="18" fillId="0" borderId="0" xfId="1" applyNumberFormat="1" applyFont="1" applyAlignment="1">
      <alignment vertical="center"/>
    </xf>
    <xf numFmtId="168" fontId="11" fillId="0" borderId="0" xfId="1" applyNumberFormat="1" applyFont="1" applyAlignment="1">
      <alignment vertical="center"/>
    </xf>
    <xf numFmtId="0" fontId="10" fillId="6" borderId="1" xfId="0" applyFont="1" applyFill="1" applyBorder="1" applyAlignment="1">
      <alignment horizontal="center" vertical="center"/>
    </xf>
    <xf numFmtId="0" fontId="10" fillId="0" borderId="0" xfId="0" applyFont="1" applyFill="1" applyBorder="1" applyAlignment="1">
      <alignment horizontal="left" vertical="center" wrapText="1"/>
    </xf>
    <xf numFmtId="168" fontId="10" fillId="0" borderId="0" xfId="1" applyNumberFormat="1" applyFont="1" applyFill="1" applyBorder="1" applyAlignment="1">
      <alignment horizontal="right"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12" xfId="2" applyFont="1" applyBorder="1" applyAlignment="1">
      <alignment horizontal="center" vertical="center"/>
    </xf>
    <xf numFmtId="0" fontId="4" fillId="0" borderId="0" xfId="2" applyFont="1" applyAlignment="1">
      <alignment horizontal="left" vertical="center"/>
    </xf>
    <xf numFmtId="0" fontId="10" fillId="0" borderId="0" xfId="2" applyFont="1" applyAlignment="1">
      <alignment horizontal="left" vertical="center" wrapText="1"/>
    </xf>
    <xf numFmtId="0" fontId="17" fillId="0" borderId="0" xfId="0" quotePrefix="1" applyFont="1" applyFill="1" applyBorder="1" applyAlignment="1">
      <alignment horizontal="left" vertical="center"/>
    </xf>
    <xf numFmtId="0" fontId="17" fillId="0" borderId="0" xfId="5" applyFont="1" applyFill="1" applyBorder="1" applyAlignment="1">
      <alignment vertical="center"/>
    </xf>
    <xf numFmtId="0" fontId="17" fillId="0" borderId="0" xfId="2" applyFont="1" applyAlignment="1">
      <alignment horizontal="left" vertical="center"/>
    </xf>
    <xf numFmtId="0" fontId="18" fillId="0" borderId="0" xfId="0" applyFont="1" applyFill="1" applyBorder="1" applyAlignment="1">
      <alignment horizontal="left"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4" xfId="0" quotePrefix="1" applyFont="1" applyBorder="1" applyAlignment="1">
      <alignment horizontal="center" vertical="center"/>
    </xf>
    <xf numFmtId="0" fontId="10" fillId="0" borderId="20" xfId="5" applyNumberFormat="1" applyFont="1" applyFill="1" applyBorder="1" applyAlignment="1">
      <alignment vertical="center"/>
    </xf>
    <xf numFmtId="0" fontId="10" fillId="0" borderId="3" xfId="5" applyNumberFormat="1" applyFont="1" applyFill="1" applyBorder="1" applyAlignment="1">
      <alignment vertical="center"/>
    </xf>
    <xf numFmtId="0" fontId="10" fillId="0" borderId="4" xfId="5" applyNumberFormat="1" applyFont="1" applyFill="1" applyBorder="1" applyAlignment="1">
      <alignment vertical="center"/>
    </xf>
    <xf numFmtId="3" fontId="10" fillId="7" borderId="1" xfId="0" applyNumberFormat="1" applyFont="1" applyFill="1" applyBorder="1" applyAlignment="1">
      <alignment horizontal="left" vertical="center"/>
    </xf>
    <xf numFmtId="49" fontId="10" fillId="0" borderId="20" xfId="0" applyNumberFormat="1"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0" fontId="10" fillId="0" borderId="3" xfId="0" applyNumberFormat="1" applyFont="1" applyFill="1" applyBorder="1" applyAlignment="1">
      <alignment horizontal="center" vertical="center" shrinkToFit="1"/>
    </xf>
    <xf numFmtId="0" fontId="5" fillId="0" borderId="0" xfId="0" applyFont="1" applyFill="1" applyAlignment="1">
      <alignment vertical="center"/>
    </xf>
    <xf numFmtId="0" fontId="12" fillId="2" borderId="0" xfId="3" applyFont="1" applyFill="1" applyBorder="1" applyAlignment="1">
      <alignment horizontal="center" vertical="center"/>
    </xf>
    <xf numFmtId="0" fontId="4" fillId="0" borderId="0" xfId="3" applyFont="1" applyBorder="1" applyAlignment="1">
      <alignment horizontal="center" vertical="center"/>
    </xf>
    <xf numFmtId="0" fontId="4" fillId="0" borderId="0" xfId="2" applyFont="1" applyFill="1" applyAlignment="1">
      <alignment horizontal="right"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0" fontId="17" fillId="0" borderId="0" xfId="0" applyFont="1" applyFill="1" applyAlignment="1">
      <alignment horizontal="left" vertical="center"/>
    </xf>
    <xf numFmtId="0" fontId="17" fillId="0" borderId="0" xfId="3" applyFont="1" applyFill="1" applyAlignment="1">
      <alignment vertical="center"/>
    </xf>
    <xf numFmtId="170" fontId="4" fillId="0" borderId="20" xfId="10" applyNumberFormat="1" applyFont="1" applyFill="1" applyBorder="1" applyAlignment="1">
      <alignment horizontal="right" vertical="center"/>
    </xf>
    <xf numFmtId="170" fontId="4" fillId="0" borderId="3" xfId="10" applyNumberFormat="1" applyFont="1" applyFill="1" applyBorder="1" applyAlignment="1">
      <alignment horizontal="right" vertical="center"/>
    </xf>
    <xf numFmtId="170" fontId="10" fillId="8" borderId="4" xfId="10" applyNumberFormat="1" applyFont="1" applyFill="1" applyBorder="1" applyAlignment="1">
      <alignment horizontal="right" vertical="center"/>
    </xf>
    <xf numFmtId="0" fontId="10" fillId="0" borderId="0" xfId="0" applyNumberFormat="1" applyFont="1" applyFill="1" applyBorder="1" applyAlignment="1">
      <alignment vertical="center"/>
    </xf>
    <xf numFmtId="0" fontId="3" fillId="0" borderId="3" xfId="4" applyFill="1" applyBorder="1" applyAlignment="1" applyProtection="1">
      <alignment horizontal="center" vertical="center"/>
    </xf>
    <xf numFmtId="0" fontId="4" fillId="0" borderId="4" xfId="2" applyFont="1" applyFill="1" applyBorder="1" applyAlignment="1">
      <alignment horizontal="left" vertical="center" wrapText="1"/>
    </xf>
    <xf numFmtId="170" fontId="15" fillId="8" borderId="20" xfId="10" applyNumberFormat="1" applyFont="1" applyFill="1" applyBorder="1" applyAlignment="1">
      <alignment vertical="center"/>
    </xf>
    <xf numFmtId="170" fontId="10" fillId="8" borderId="3" xfId="10" applyNumberFormat="1" applyFont="1" applyFill="1" applyBorder="1" applyAlignment="1">
      <alignment horizontal="right" vertical="center"/>
    </xf>
    <xf numFmtId="170" fontId="10" fillId="8" borderId="13" xfId="10" applyNumberFormat="1" applyFont="1" applyFill="1" applyBorder="1" applyAlignment="1">
      <alignment horizontal="right" vertical="center"/>
    </xf>
    <xf numFmtId="167" fontId="25" fillId="11" borderId="20" xfId="1" applyNumberFormat="1" applyFont="1" applyFill="1" applyBorder="1" applyAlignment="1">
      <alignment horizontal="right" vertical="center"/>
    </xf>
    <xf numFmtId="167" fontId="25" fillId="11" borderId="3" xfId="1" applyNumberFormat="1" applyFont="1" applyFill="1" applyBorder="1" applyAlignment="1">
      <alignment horizontal="right" vertical="center"/>
    </xf>
    <xf numFmtId="168" fontId="25" fillId="11" borderId="4" xfId="1" applyNumberFormat="1" applyFont="1" applyFill="1" applyBorder="1" applyAlignment="1">
      <alignment horizontal="right" vertical="center"/>
    </xf>
    <xf numFmtId="0" fontId="10" fillId="0" borderId="13" xfId="0" applyFont="1" applyBorder="1" applyAlignment="1">
      <alignment horizontal="center" vertical="center"/>
    </xf>
    <xf numFmtId="168" fontId="4" fillId="0" borderId="4" xfId="1" applyNumberFormat="1" applyFont="1" applyBorder="1" applyAlignment="1">
      <alignment horizontal="right" vertical="center"/>
    </xf>
    <xf numFmtId="168" fontId="4" fillId="0" borderId="4" xfId="1" applyNumberFormat="1" applyFont="1" applyFill="1" applyBorder="1" applyAlignment="1">
      <alignment horizontal="right" vertical="center"/>
    </xf>
    <xf numFmtId="168" fontId="4" fillId="0" borderId="3" xfId="1" applyNumberFormat="1" applyFont="1" applyBorder="1" applyAlignment="1">
      <alignment horizontal="right" vertical="center"/>
    </xf>
    <xf numFmtId="167" fontId="25" fillId="11" borderId="4" xfId="1" applyNumberFormat="1" applyFont="1" applyFill="1" applyBorder="1" applyAlignment="1">
      <alignment horizontal="right" vertical="center"/>
    </xf>
    <xf numFmtId="168" fontId="10" fillId="8" borderId="1" xfId="1" applyNumberFormat="1" applyFont="1" applyFill="1" applyBorder="1" applyAlignment="1">
      <alignment horizontal="right" vertical="center"/>
    </xf>
    <xf numFmtId="167" fontId="28" fillId="12" borderId="20" xfId="1" applyNumberFormat="1" applyFont="1" applyFill="1" applyBorder="1" applyAlignment="1">
      <alignment horizontal="right" vertical="center"/>
    </xf>
    <xf numFmtId="167" fontId="28" fillId="12" borderId="3" xfId="1" applyNumberFormat="1" applyFont="1" applyFill="1" applyBorder="1" applyAlignment="1">
      <alignment horizontal="right" vertical="center"/>
    </xf>
    <xf numFmtId="168" fontId="28" fillId="12" borderId="4" xfId="1" applyNumberFormat="1" applyFont="1" applyFill="1" applyBorder="1" applyAlignment="1">
      <alignment horizontal="right" vertical="center"/>
    </xf>
    <xf numFmtId="168" fontId="4" fillId="0" borderId="20" xfId="1" applyNumberFormat="1" applyFont="1" applyBorder="1" applyAlignment="1">
      <alignment horizontal="right" vertical="center"/>
    </xf>
    <xf numFmtId="167" fontId="10" fillId="8" borderId="20" xfId="1" applyNumberFormat="1" applyFont="1" applyFill="1" applyBorder="1" applyAlignment="1">
      <alignment horizontal="right" vertical="center"/>
    </xf>
    <xf numFmtId="167" fontId="10" fillId="8" borderId="3" xfId="1" applyNumberFormat="1" applyFont="1" applyFill="1" applyBorder="1" applyAlignment="1">
      <alignment horizontal="right" vertical="center"/>
    </xf>
    <xf numFmtId="167" fontId="25" fillId="11" borderId="14" xfId="1" applyNumberFormat="1" applyFont="1" applyFill="1" applyBorder="1" applyAlignment="1">
      <alignment horizontal="right" vertical="center"/>
    </xf>
    <xf numFmtId="167" fontId="4" fillId="0" borderId="20" xfId="1" applyNumberFormat="1" applyFont="1" applyFill="1" applyBorder="1" applyAlignment="1">
      <alignment horizontal="right" vertical="center"/>
    </xf>
    <xf numFmtId="167" fontId="4" fillId="0" borderId="20" xfId="1" applyNumberFormat="1" applyFont="1" applyFill="1" applyBorder="1" applyAlignment="1">
      <alignment vertical="center"/>
    </xf>
    <xf numFmtId="167" fontId="4" fillId="0" borderId="4" xfId="1" applyNumberFormat="1" applyFont="1" applyFill="1" applyBorder="1" applyAlignment="1">
      <alignment horizontal="right" vertical="center"/>
    </xf>
    <xf numFmtId="167" fontId="4" fillId="0" borderId="4" xfId="1" applyNumberFormat="1" applyFont="1" applyFill="1" applyBorder="1" applyAlignment="1">
      <alignment vertical="center"/>
    </xf>
    <xf numFmtId="167" fontId="10" fillId="8" borderId="4" xfId="1" applyNumberFormat="1" applyFont="1" applyFill="1" applyBorder="1" applyAlignment="1">
      <alignment horizontal="right" vertical="center"/>
    </xf>
    <xf numFmtId="167" fontId="10" fillId="8" borderId="16" xfId="1" applyNumberFormat="1" applyFont="1" applyFill="1" applyBorder="1" applyAlignment="1">
      <alignment horizontal="right" vertical="center"/>
    </xf>
    <xf numFmtId="168" fontId="4" fillId="0" borderId="20" xfId="1" applyNumberFormat="1" applyFont="1" applyFill="1" applyBorder="1" applyAlignment="1">
      <alignment horizontal="right" vertical="center"/>
    </xf>
    <xf numFmtId="168" fontId="4" fillId="0" borderId="3" xfId="1" applyNumberFormat="1" applyFont="1" applyFill="1" applyBorder="1" applyAlignment="1">
      <alignment horizontal="right" vertical="center"/>
    </xf>
    <xf numFmtId="168" fontId="4" fillId="0" borderId="13" xfId="1" applyNumberFormat="1" applyFont="1" applyBorder="1" applyAlignment="1">
      <alignment horizontal="right" vertical="center"/>
    </xf>
    <xf numFmtId="168" fontId="4" fillId="0" borderId="13" xfId="1" applyNumberFormat="1" applyFont="1" applyFill="1" applyBorder="1" applyAlignment="1">
      <alignment horizontal="right" vertical="center"/>
    </xf>
    <xf numFmtId="167" fontId="4" fillId="0" borderId="3" xfId="1" applyNumberFormat="1" applyFont="1" applyFill="1" applyBorder="1" applyAlignment="1">
      <alignment horizontal="right" vertical="center"/>
    </xf>
    <xf numFmtId="168" fontId="10" fillId="7" borderId="1" xfId="1" applyNumberFormat="1" applyFont="1" applyFill="1" applyBorder="1" applyAlignment="1">
      <alignment horizontal="right" vertical="center" wrapText="1"/>
    </xf>
    <xf numFmtId="168" fontId="10" fillId="8" borderId="4" xfId="1" applyNumberFormat="1" applyFont="1" applyFill="1" applyBorder="1" applyAlignment="1">
      <alignment horizontal="right" vertical="center"/>
    </xf>
    <xf numFmtId="167" fontId="28" fillId="12" borderId="14" xfId="1" applyNumberFormat="1" applyFont="1" applyFill="1" applyBorder="1" applyAlignment="1">
      <alignment horizontal="right" vertical="center"/>
    </xf>
    <xf numFmtId="168" fontId="13" fillId="0" borderId="20" xfId="1" applyNumberFormat="1" applyFont="1" applyFill="1" applyBorder="1" applyAlignment="1">
      <alignment horizontal="right" vertical="center"/>
    </xf>
    <xf numFmtId="168" fontId="13" fillId="0" borderId="3" xfId="1" applyNumberFormat="1" applyFont="1" applyFill="1" applyBorder="1" applyAlignment="1">
      <alignment horizontal="right" vertical="center"/>
    </xf>
    <xf numFmtId="168" fontId="13" fillId="0" borderId="4" xfId="1" applyNumberFormat="1" applyFont="1" applyFill="1" applyBorder="1" applyAlignment="1">
      <alignment horizontal="right" vertical="center"/>
    </xf>
    <xf numFmtId="168" fontId="12" fillId="8" borderId="1" xfId="1" applyNumberFormat="1" applyFont="1" applyFill="1" applyBorder="1" applyAlignment="1">
      <alignment horizontal="right" vertical="center"/>
    </xf>
    <xf numFmtId="167" fontId="4" fillId="0" borderId="13" xfId="1" applyNumberFormat="1" applyFont="1" applyFill="1" applyBorder="1" applyAlignment="1">
      <alignment horizontal="right" vertical="center"/>
    </xf>
    <xf numFmtId="167" fontId="10" fillId="8" borderId="13" xfId="1" applyNumberFormat="1" applyFont="1" applyFill="1" applyBorder="1" applyAlignment="1">
      <alignment horizontal="right" vertical="center"/>
    </xf>
    <xf numFmtId="170" fontId="31" fillId="9" borderId="20" xfId="10" applyNumberFormat="1" applyFont="1" applyFill="1" applyBorder="1" applyAlignment="1">
      <alignment horizontal="right" vertical="center"/>
    </xf>
    <xf numFmtId="170" fontId="32" fillId="0" borderId="20" xfId="10" applyNumberFormat="1" applyFont="1" applyFill="1" applyBorder="1" applyAlignment="1">
      <alignment horizontal="right" vertical="center"/>
    </xf>
    <xf numFmtId="170" fontId="32" fillId="0" borderId="2" xfId="10" applyNumberFormat="1" applyFont="1" applyFill="1" applyBorder="1" applyAlignment="1">
      <alignment horizontal="right" vertical="center"/>
    </xf>
    <xf numFmtId="170" fontId="32" fillId="0" borderId="3" xfId="10" applyNumberFormat="1" applyFont="1" applyFill="1" applyBorder="1" applyAlignment="1">
      <alignment horizontal="right" vertical="center"/>
    </xf>
    <xf numFmtId="170" fontId="31" fillId="10" borderId="3" xfId="10" applyNumberFormat="1" applyFont="1" applyFill="1" applyBorder="1" applyAlignment="1">
      <alignment horizontal="right" vertical="center"/>
    </xf>
    <xf numFmtId="170" fontId="32" fillId="0" borderId="4" xfId="10" applyNumberFormat="1" applyFont="1" applyFill="1" applyBorder="1" applyAlignment="1">
      <alignment horizontal="right" vertical="center"/>
    </xf>
    <xf numFmtId="0" fontId="33" fillId="0" borderId="4" xfId="4" applyFont="1" applyFill="1" applyBorder="1" applyAlignment="1" applyProtection="1">
      <alignment horizontal="center" vertical="center"/>
    </xf>
    <xf numFmtId="0" fontId="4" fillId="0" borderId="3" xfId="2" applyFont="1" applyFill="1" applyBorder="1" applyAlignment="1">
      <alignment horizontal="left" vertical="center" wrapText="1"/>
    </xf>
    <xf numFmtId="0" fontId="33" fillId="0" borderId="3" xfId="4" applyFont="1" applyFill="1" applyBorder="1" applyAlignment="1" applyProtection="1">
      <alignment horizontal="center" vertical="center"/>
    </xf>
    <xf numFmtId="0" fontId="33" fillId="0" borderId="20" xfId="4" applyFont="1" applyFill="1" applyBorder="1" applyAlignment="1" applyProtection="1">
      <alignment horizontal="center" vertical="center"/>
    </xf>
    <xf numFmtId="0" fontId="4" fillId="0" borderId="20" xfId="2" applyFont="1" applyFill="1" applyBorder="1" applyAlignment="1">
      <alignment horizontal="left" vertical="center" wrapText="1"/>
    </xf>
    <xf numFmtId="167" fontId="10" fillId="8" borderId="20" xfId="1" applyNumberFormat="1" applyFont="1" applyFill="1" applyBorder="1" applyAlignment="1">
      <alignment horizontal="center" vertical="center"/>
    </xf>
    <xf numFmtId="0" fontId="10" fillId="0" borderId="20" xfId="0" applyFont="1" applyBorder="1" applyAlignment="1">
      <alignment horizontal="left" vertical="center"/>
    </xf>
    <xf numFmtId="167" fontId="4" fillId="0" borderId="20" xfId="1" applyNumberFormat="1" applyFont="1" applyBorder="1" applyAlignment="1">
      <alignment horizontal="right" vertical="center"/>
    </xf>
    <xf numFmtId="0" fontId="10" fillId="0" borderId="3" xfId="0" applyFont="1" applyBorder="1" applyAlignment="1">
      <alignment horizontal="left" vertical="center"/>
    </xf>
    <xf numFmtId="167" fontId="4" fillId="0" borderId="3" xfId="1" applyNumberFormat="1" applyFont="1" applyBorder="1" applyAlignment="1">
      <alignment horizontal="right" vertical="center"/>
    </xf>
    <xf numFmtId="167" fontId="25" fillId="11" borderId="28" xfId="1" applyNumberFormat="1" applyFont="1" applyFill="1" applyBorder="1" applyAlignment="1">
      <alignment horizontal="right" vertical="center"/>
    </xf>
    <xf numFmtId="167" fontId="25" fillId="11" borderId="29" xfId="1" applyNumberFormat="1" applyFont="1" applyFill="1" applyBorder="1" applyAlignment="1">
      <alignment horizontal="right" vertical="center"/>
    </xf>
    <xf numFmtId="0" fontId="10" fillId="0" borderId="4" xfId="0" applyFont="1" applyBorder="1" applyAlignment="1">
      <alignment horizontal="left" vertical="center"/>
    </xf>
    <xf numFmtId="167" fontId="25" fillId="11" borderId="31" xfId="1" applyNumberFormat="1" applyFont="1" applyFill="1" applyBorder="1" applyAlignment="1">
      <alignment horizontal="right" vertical="center"/>
    </xf>
    <xf numFmtId="168" fontId="25" fillId="11" borderId="31" xfId="1" applyNumberFormat="1" applyFont="1" applyFill="1" applyBorder="1" applyAlignment="1">
      <alignment horizontal="right" vertical="center"/>
    </xf>
    <xf numFmtId="0" fontId="10" fillId="8" borderId="1" xfId="0" applyFont="1" applyFill="1" applyBorder="1" applyAlignment="1">
      <alignment horizontal="left" vertical="center"/>
    </xf>
    <xf numFmtId="167" fontId="10" fillId="8" borderId="1" xfId="1" applyNumberFormat="1" applyFont="1" applyFill="1" applyBorder="1" applyAlignment="1">
      <alignment horizontal="right" vertical="center"/>
    </xf>
    <xf numFmtId="0" fontId="10" fillId="0" borderId="32" xfId="0" applyNumberFormat="1" applyFont="1" applyFill="1" applyBorder="1" applyAlignment="1">
      <alignment horizontal="left" vertical="center" wrapText="1"/>
    </xf>
    <xf numFmtId="167" fontId="25" fillId="11" borderId="33" xfId="1" applyNumberFormat="1" applyFont="1" applyFill="1" applyBorder="1" applyAlignment="1">
      <alignment horizontal="right" vertical="center"/>
    </xf>
    <xf numFmtId="167" fontId="25" fillId="11" borderId="33" xfId="1" applyNumberFormat="1" applyFont="1" applyFill="1" applyBorder="1" applyAlignment="1">
      <alignment vertical="center"/>
    </xf>
    <xf numFmtId="167" fontId="25" fillId="11" borderId="34" xfId="1" applyNumberFormat="1" applyFont="1" applyFill="1" applyBorder="1" applyAlignment="1">
      <alignment horizontal="right" vertical="center"/>
    </xf>
    <xf numFmtId="0" fontId="10" fillId="0" borderId="21" xfId="0" applyNumberFormat="1" applyFont="1" applyFill="1" applyBorder="1" applyAlignment="1">
      <alignment horizontal="left" vertical="center" wrapText="1"/>
    </xf>
    <xf numFmtId="167" fontId="25" fillId="11" borderId="29" xfId="1" applyNumberFormat="1" applyFont="1" applyFill="1" applyBorder="1" applyAlignment="1">
      <alignment vertical="center"/>
    </xf>
    <xf numFmtId="0" fontId="10" fillId="0" borderId="26" xfId="0" applyNumberFormat="1" applyFont="1" applyFill="1" applyBorder="1" applyAlignment="1">
      <alignment horizontal="left" vertical="center" wrapText="1"/>
    </xf>
    <xf numFmtId="168" fontId="25" fillId="11" borderId="31" xfId="1" applyNumberFormat="1" applyFont="1" applyFill="1" applyBorder="1" applyAlignment="1">
      <alignment vertical="center"/>
    </xf>
    <xf numFmtId="167" fontId="25" fillId="11" borderId="20" xfId="1" applyNumberFormat="1" applyFont="1" applyFill="1" applyBorder="1" applyAlignment="1">
      <alignment vertical="center"/>
    </xf>
    <xf numFmtId="167" fontId="25" fillId="11" borderId="3" xfId="1" applyNumberFormat="1" applyFont="1" applyFill="1" applyBorder="1" applyAlignment="1">
      <alignment vertical="center"/>
    </xf>
    <xf numFmtId="168" fontId="25" fillId="11" borderId="4" xfId="1" applyNumberFormat="1" applyFont="1" applyFill="1" applyBorder="1" applyAlignment="1">
      <alignment vertical="center"/>
    </xf>
    <xf numFmtId="0" fontId="10" fillId="0" borderId="20"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167" fontId="25" fillId="11" borderId="37" xfId="1" applyNumberFormat="1" applyFont="1" applyFill="1" applyBorder="1" applyAlignment="1">
      <alignment horizontal="right" vertical="center"/>
    </xf>
    <xf numFmtId="0" fontId="10" fillId="0" borderId="4" xfId="0" applyNumberFormat="1" applyFont="1" applyFill="1" applyBorder="1" applyAlignment="1">
      <alignment horizontal="left" vertical="center" wrapText="1"/>
    </xf>
    <xf numFmtId="168" fontId="25" fillId="11" borderId="20" xfId="1" applyNumberFormat="1" applyFont="1" applyFill="1" applyBorder="1" applyAlignment="1">
      <alignment horizontal="right" vertical="center"/>
    </xf>
    <xf numFmtId="168" fontId="25" fillId="11" borderId="3" xfId="1" applyNumberFormat="1" applyFont="1" applyFill="1" applyBorder="1" applyAlignment="1">
      <alignment horizontal="right" vertical="center"/>
    </xf>
    <xf numFmtId="3" fontId="17" fillId="0" borderId="0" xfId="3" applyNumberFormat="1" applyFont="1" applyAlignment="1">
      <alignment vertical="center"/>
    </xf>
    <xf numFmtId="168" fontId="25" fillId="11" borderId="20" xfId="1" applyNumberFormat="1" applyFont="1" applyFill="1" applyBorder="1" applyAlignment="1">
      <alignment vertical="center"/>
    </xf>
    <xf numFmtId="168" fontId="25" fillId="11" borderId="3" xfId="1" applyNumberFormat="1" applyFont="1" applyFill="1" applyBorder="1" applyAlignment="1">
      <alignment vertical="center"/>
    </xf>
    <xf numFmtId="167" fontId="25" fillId="11" borderId="2" xfId="1" applyNumberFormat="1" applyFont="1" applyFill="1" applyBorder="1" applyAlignment="1">
      <alignment horizontal="right" vertical="center"/>
    </xf>
    <xf numFmtId="168" fontId="4" fillId="0" borderId="32" xfId="1" applyNumberFormat="1" applyFont="1" applyBorder="1" applyAlignment="1">
      <alignment horizontal="right" vertical="center"/>
    </xf>
    <xf numFmtId="168" fontId="25" fillId="11" borderId="40" xfId="1" applyNumberFormat="1" applyFont="1" applyFill="1" applyBorder="1" applyAlignment="1">
      <alignment horizontal="right" vertical="center"/>
    </xf>
    <xf numFmtId="1" fontId="25" fillId="11" borderId="3" xfId="1" applyNumberFormat="1" applyFont="1" applyFill="1" applyBorder="1" applyAlignment="1">
      <alignment horizontal="right" vertical="center"/>
    </xf>
    <xf numFmtId="168" fontId="25" fillId="11" borderId="41" xfId="1" applyNumberFormat="1" applyFont="1" applyFill="1" applyBorder="1" applyAlignment="1">
      <alignment horizontal="right" vertical="center"/>
    </xf>
    <xf numFmtId="3" fontId="4" fillId="0" borderId="3" xfId="1" applyNumberFormat="1" applyFont="1" applyBorder="1" applyAlignment="1">
      <alignment horizontal="right" vertical="center"/>
    </xf>
    <xf numFmtId="3" fontId="4" fillId="0" borderId="13" xfId="1" applyNumberFormat="1" applyFont="1" applyBorder="1" applyAlignment="1">
      <alignment horizontal="right" vertical="center"/>
    </xf>
    <xf numFmtId="3" fontId="4" fillId="0" borderId="4" xfId="1" applyNumberFormat="1" applyFont="1" applyBorder="1" applyAlignment="1">
      <alignment horizontal="right" vertical="center"/>
    </xf>
    <xf numFmtId="167" fontId="28" fillId="12" borderId="1" xfId="1" applyNumberFormat="1" applyFont="1" applyFill="1" applyBorder="1" applyAlignment="1">
      <alignment horizontal="right" vertical="center"/>
    </xf>
    <xf numFmtId="167" fontId="28" fillId="12" borderId="1" xfId="1" applyNumberFormat="1" applyFont="1" applyFill="1" applyBorder="1" applyAlignment="1">
      <alignment vertical="center"/>
    </xf>
    <xf numFmtId="168" fontId="28" fillId="12" borderId="16" xfId="1" applyNumberFormat="1" applyFont="1" applyFill="1" applyBorder="1" applyAlignment="1">
      <alignment horizontal="right" vertical="center"/>
    </xf>
    <xf numFmtId="168" fontId="28" fillId="12" borderId="16" xfId="1" applyNumberFormat="1" applyFont="1" applyFill="1" applyBorder="1" applyAlignment="1">
      <alignment vertical="center"/>
    </xf>
    <xf numFmtId="168" fontId="28" fillId="12" borderId="1" xfId="1" applyNumberFormat="1" applyFont="1" applyFill="1" applyBorder="1" applyAlignment="1">
      <alignment vertical="center"/>
    </xf>
    <xf numFmtId="168" fontId="28" fillId="12" borderId="1" xfId="1" applyNumberFormat="1" applyFont="1" applyFill="1" applyBorder="1" applyAlignment="1">
      <alignment horizontal="right" vertical="center"/>
    </xf>
    <xf numFmtId="167" fontId="4" fillId="0" borderId="3" xfId="1" applyNumberFormat="1" applyFont="1" applyFill="1" applyBorder="1" applyAlignment="1">
      <alignment vertical="center"/>
    </xf>
    <xf numFmtId="167" fontId="11" fillId="0" borderId="20" xfId="1" applyNumberFormat="1" applyFont="1" applyFill="1" applyBorder="1" applyAlignment="1">
      <alignment vertical="center"/>
    </xf>
    <xf numFmtId="167" fontId="15" fillId="8" borderId="20" xfId="1" applyNumberFormat="1" applyFont="1" applyFill="1" applyBorder="1" applyAlignment="1">
      <alignment vertical="center"/>
    </xf>
    <xf numFmtId="0" fontId="10" fillId="8" borderId="20" xfId="3" applyNumberFormat="1" applyFont="1" applyFill="1" applyBorder="1" applyAlignment="1">
      <alignment vertical="center"/>
    </xf>
    <xf numFmtId="0" fontId="10" fillId="8" borderId="3" xfId="3" applyNumberFormat="1" applyFont="1" applyFill="1" applyBorder="1" applyAlignment="1">
      <alignment vertical="center"/>
    </xf>
    <xf numFmtId="0" fontId="10" fillId="8" borderId="4" xfId="3" applyNumberFormat="1" applyFont="1" applyFill="1" applyBorder="1" applyAlignment="1">
      <alignment vertical="center"/>
    </xf>
    <xf numFmtId="0" fontId="10" fillId="8" borderId="1" xfId="3" applyNumberFormat="1" applyFont="1" applyFill="1" applyBorder="1" applyAlignment="1">
      <alignment vertical="center"/>
    </xf>
    <xf numFmtId="0" fontId="12" fillId="0" borderId="20" xfId="5" applyNumberFormat="1" applyFont="1" applyFill="1" applyBorder="1" applyAlignment="1">
      <alignment vertical="center"/>
    </xf>
    <xf numFmtId="0" fontId="12" fillId="0" borderId="3" xfId="5" applyNumberFormat="1" applyFont="1" applyFill="1" applyBorder="1" applyAlignment="1">
      <alignment vertical="center"/>
    </xf>
    <xf numFmtId="0" fontId="10" fillId="0" borderId="4" xfId="5" quotePrefix="1" applyNumberFormat="1" applyFont="1" applyFill="1" applyBorder="1" applyAlignment="1">
      <alignment vertical="center"/>
    </xf>
    <xf numFmtId="168" fontId="10" fillId="6" borderId="1" xfId="1" applyNumberFormat="1" applyFont="1" applyFill="1" applyBorder="1" applyAlignment="1">
      <alignment horizontal="center" vertical="center" wrapText="1"/>
    </xf>
    <xf numFmtId="168" fontId="25" fillId="11" borderId="2" xfId="1" applyNumberFormat="1" applyFont="1" applyFill="1" applyBorder="1" applyAlignment="1">
      <alignment horizontal="right" vertical="center"/>
    </xf>
    <xf numFmtId="168" fontId="25" fillId="11" borderId="24" xfId="1" applyNumberFormat="1" applyFont="1" applyFill="1" applyBorder="1" applyAlignment="1">
      <alignment horizontal="right" vertical="center"/>
    </xf>
    <xf numFmtId="168" fontId="25" fillId="11" borderId="22" xfId="1" applyNumberFormat="1" applyFont="1" applyFill="1" applyBorder="1" applyAlignment="1">
      <alignment horizontal="right" vertical="center"/>
    </xf>
    <xf numFmtId="168" fontId="25" fillId="11" borderId="27" xfId="1" applyNumberFormat="1" applyFont="1" applyFill="1" applyBorder="1" applyAlignment="1">
      <alignment horizontal="right" vertical="center"/>
    </xf>
    <xf numFmtId="168" fontId="25" fillId="11" borderId="44" xfId="1" applyNumberFormat="1" applyFont="1" applyFill="1" applyBorder="1" applyAlignment="1">
      <alignment horizontal="right" vertical="center"/>
    </xf>
    <xf numFmtId="168" fontId="25" fillId="11" borderId="25" xfId="1" applyNumberFormat="1" applyFont="1" applyFill="1" applyBorder="1" applyAlignment="1">
      <alignment horizontal="right" vertical="center"/>
    </xf>
    <xf numFmtId="168" fontId="25" fillId="11" borderId="16" xfId="1" applyNumberFormat="1" applyFont="1" applyFill="1" applyBorder="1" applyAlignment="1">
      <alignment horizontal="right" vertical="center"/>
    </xf>
    <xf numFmtId="168" fontId="25" fillId="11" borderId="36" xfId="1" applyNumberFormat="1" applyFont="1" applyFill="1" applyBorder="1" applyAlignment="1">
      <alignment horizontal="right" vertical="center"/>
    </xf>
    <xf numFmtId="168" fontId="25" fillId="11" borderId="14" xfId="1" applyNumberFormat="1" applyFont="1" applyFill="1" applyBorder="1" applyAlignment="1">
      <alignment horizontal="right" vertical="center"/>
    </xf>
    <xf numFmtId="168" fontId="25" fillId="11" borderId="13" xfId="1" applyNumberFormat="1" applyFont="1" applyFill="1" applyBorder="1" applyAlignment="1">
      <alignment horizontal="right" vertical="center"/>
    </xf>
    <xf numFmtId="168" fontId="25" fillId="11" borderId="38" xfId="1" applyNumberFormat="1" applyFont="1" applyFill="1" applyBorder="1" applyAlignment="1">
      <alignment horizontal="right" vertical="center"/>
    </xf>
    <xf numFmtId="168" fontId="25" fillId="11" borderId="42" xfId="1" applyNumberFormat="1" applyFont="1" applyFill="1" applyBorder="1" applyAlignment="1">
      <alignment horizontal="right" vertical="center"/>
    </xf>
    <xf numFmtId="167" fontId="25" fillId="11" borderId="24" xfId="1" applyNumberFormat="1" applyFont="1" applyFill="1" applyBorder="1" applyAlignment="1">
      <alignment horizontal="right" vertical="center"/>
    </xf>
    <xf numFmtId="167" fontId="25" fillId="11" borderId="22" xfId="1" applyNumberFormat="1" applyFont="1" applyFill="1" applyBorder="1" applyAlignment="1">
      <alignment horizontal="right" vertical="center"/>
    </xf>
    <xf numFmtId="167" fontId="25" fillId="11" borderId="27" xfId="1" applyNumberFormat="1" applyFont="1" applyFill="1" applyBorder="1" applyAlignment="1">
      <alignment horizontal="right" vertical="center"/>
    </xf>
    <xf numFmtId="167" fontId="25" fillId="11" borderId="44" xfId="1" applyNumberFormat="1" applyFont="1" applyFill="1" applyBorder="1" applyAlignment="1">
      <alignment horizontal="right" vertical="center"/>
    </xf>
    <xf numFmtId="167" fontId="25" fillId="11" borderId="25" xfId="1" applyNumberFormat="1" applyFont="1" applyFill="1" applyBorder="1" applyAlignment="1">
      <alignment horizontal="right" vertical="center"/>
    </xf>
    <xf numFmtId="167" fontId="25" fillId="11" borderId="16" xfId="1" applyNumberFormat="1" applyFont="1" applyFill="1" applyBorder="1" applyAlignment="1">
      <alignment horizontal="right" vertical="center"/>
    </xf>
    <xf numFmtId="167" fontId="25" fillId="11" borderId="38" xfId="1" applyNumberFormat="1" applyFont="1" applyFill="1" applyBorder="1" applyAlignment="1">
      <alignment horizontal="right" vertical="center"/>
    </xf>
    <xf numFmtId="167" fontId="25" fillId="11" borderId="42" xfId="1" applyNumberFormat="1" applyFont="1" applyFill="1" applyBorder="1" applyAlignment="1">
      <alignment horizontal="right" vertical="center"/>
    </xf>
    <xf numFmtId="167" fontId="25" fillId="11" borderId="36" xfId="1" applyNumberFormat="1" applyFont="1" applyFill="1" applyBorder="1" applyAlignment="1">
      <alignment horizontal="right" vertical="center"/>
    </xf>
    <xf numFmtId="167" fontId="25" fillId="11" borderId="13" xfId="1" applyNumberFormat="1" applyFont="1" applyFill="1" applyBorder="1" applyAlignment="1">
      <alignment horizontal="right" vertical="center"/>
    </xf>
    <xf numFmtId="167" fontId="25" fillId="12" borderId="47" xfId="1" applyNumberFormat="1" applyFont="1" applyFill="1" applyBorder="1" applyAlignment="1">
      <alignment horizontal="right" vertical="center"/>
    </xf>
    <xf numFmtId="168" fontId="25" fillId="12" borderId="33" xfId="1" applyNumberFormat="1" applyFont="1" applyFill="1" applyBorder="1" applyAlignment="1">
      <alignment horizontal="right" vertical="center"/>
    </xf>
    <xf numFmtId="167" fontId="25" fillId="12" borderId="33" xfId="1" applyNumberFormat="1" applyFont="1" applyFill="1" applyBorder="1" applyAlignment="1">
      <alignment horizontal="right" vertical="center"/>
    </xf>
    <xf numFmtId="167" fontId="25" fillId="12" borderId="28" xfId="1" applyNumberFormat="1" applyFont="1" applyFill="1" applyBorder="1" applyAlignment="1">
      <alignment horizontal="right" vertical="center"/>
    </xf>
    <xf numFmtId="168" fontId="25" fillId="12" borderId="29" xfId="1" applyNumberFormat="1" applyFont="1" applyFill="1" applyBorder="1" applyAlignment="1">
      <alignment horizontal="right" vertical="center"/>
    </xf>
    <xf numFmtId="167" fontId="25" fillId="12" borderId="29" xfId="1" applyNumberFormat="1" applyFont="1" applyFill="1" applyBorder="1" applyAlignment="1">
      <alignment horizontal="right" vertical="center"/>
    </xf>
    <xf numFmtId="167" fontId="25" fillId="12" borderId="48" xfId="1" applyNumberFormat="1" applyFont="1" applyFill="1" applyBorder="1" applyAlignment="1">
      <alignment horizontal="right" vertical="center"/>
    </xf>
    <xf numFmtId="168" fontId="25" fillId="12" borderId="49" xfId="1" applyNumberFormat="1" applyFont="1" applyFill="1" applyBorder="1" applyAlignment="1">
      <alignment horizontal="right" vertical="center"/>
    </xf>
    <xf numFmtId="167" fontId="25" fillId="12" borderId="49" xfId="1" applyNumberFormat="1" applyFont="1" applyFill="1" applyBorder="1" applyAlignment="1">
      <alignment horizontal="right" vertical="center"/>
    </xf>
    <xf numFmtId="167" fontId="28" fillId="12" borderId="50" xfId="1" applyNumberFormat="1" applyFont="1" applyFill="1" applyBorder="1" applyAlignment="1">
      <alignment horizontal="right" vertical="center"/>
    </xf>
    <xf numFmtId="168" fontId="28" fillId="12" borderId="50" xfId="1" applyNumberFormat="1" applyFont="1" applyFill="1" applyBorder="1" applyAlignment="1">
      <alignment horizontal="right" vertical="center"/>
    </xf>
    <xf numFmtId="167" fontId="4" fillId="12" borderId="47" xfId="1" applyNumberFormat="1" applyFont="1" applyFill="1" applyBorder="1" applyAlignment="1">
      <alignment horizontal="right" vertical="center"/>
    </xf>
    <xf numFmtId="168" fontId="4" fillId="12" borderId="33" xfId="1" applyNumberFormat="1" applyFont="1" applyFill="1" applyBorder="1" applyAlignment="1">
      <alignment horizontal="right" vertical="center"/>
    </xf>
    <xf numFmtId="167" fontId="4" fillId="12" borderId="33" xfId="1" applyNumberFormat="1" applyFont="1" applyFill="1" applyBorder="1" applyAlignment="1">
      <alignment horizontal="right" vertical="center"/>
    </xf>
    <xf numFmtId="167" fontId="4" fillId="12" borderId="28" xfId="1" applyNumberFormat="1" applyFont="1" applyFill="1" applyBorder="1" applyAlignment="1">
      <alignment horizontal="right" vertical="center"/>
    </xf>
    <xf numFmtId="168" fontId="4" fillId="12" borderId="29" xfId="1" applyNumberFormat="1" applyFont="1" applyFill="1" applyBorder="1" applyAlignment="1">
      <alignment horizontal="right" vertical="center"/>
    </xf>
    <xf numFmtId="167" fontId="4" fillId="12" borderId="29" xfId="1" applyNumberFormat="1" applyFont="1" applyFill="1" applyBorder="1" applyAlignment="1">
      <alignment horizontal="right" vertical="center"/>
    </xf>
    <xf numFmtId="167" fontId="4" fillId="12" borderId="48" xfId="1" applyNumberFormat="1" applyFont="1" applyFill="1" applyBorder="1" applyAlignment="1">
      <alignment horizontal="right" vertical="center"/>
    </xf>
    <xf numFmtId="168" fontId="4" fillId="12" borderId="49" xfId="1" applyNumberFormat="1" applyFont="1" applyFill="1" applyBorder="1" applyAlignment="1">
      <alignment horizontal="right" vertical="center"/>
    </xf>
    <xf numFmtId="167" fontId="4" fillId="12" borderId="49" xfId="1" applyNumberFormat="1" applyFont="1" applyFill="1" applyBorder="1" applyAlignment="1">
      <alignment horizontal="right" vertical="center"/>
    </xf>
    <xf numFmtId="167" fontId="10" fillId="12" borderId="46" xfId="1" applyNumberFormat="1" applyFont="1" applyFill="1" applyBorder="1" applyAlignment="1">
      <alignment horizontal="right" vertical="center"/>
    </xf>
    <xf numFmtId="168" fontId="10" fillId="12" borderId="46" xfId="1" applyNumberFormat="1" applyFont="1" applyFill="1" applyBorder="1" applyAlignment="1">
      <alignment horizontal="right" vertical="center"/>
    </xf>
    <xf numFmtId="0" fontId="10" fillId="0" borderId="0" xfId="3" applyNumberFormat="1" applyFont="1" applyFill="1" applyBorder="1" applyAlignment="1">
      <alignment vertical="center" wrapText="1"/>
    </xf>
    <xf numFmtId="0" fontId="15" fillId="0" borderId="1" xfId="0" applyFont="1" applyBorder="1" applyAlignment="1">
      <alignment vertical="center"/>
    </xf>
    <xf numFmtId="167" fontId="11" fillId="0" borderId="20" xfId="1" applyNumberFormat="1" applyFont="1" applyBorder="1" applyAlignment="1">
      <alignment vertical="center"/>
    </xf>
    <xf numFmtId="167" fontId="11" fillId="0" borderId="20" xfId="1" applyNumberFormat="1" applyFont="1" applyBorder="1" applyAlignment="1">
      <alignment horizontal="right" vertical="center"/>
    </xf>
    <xf numFmtId="167" fontId="11" fillId="0" borderId="4" xfId="1" applyNumberFormat="1" applyFont="1" applyBorder="1" applyAlignment="1">
      <alignment vertical="center"/>
    </xf>
    <xf numFmtId="167" fontId="11" fillId="0" borderId="4" xfId="1" applyNumberFormat="1" applyFont="1" applyBorder="1" applyAlignment="1">
      <alignment horizontal="right" vertical="center"/>
    </xf>
    <xf numFmtId="167" fontId="4" fillId="0" borderId="20" xfId="1" applyNumberFormat="1" applyFont="1" applyFill="1" applyBorder="1" applyAlignment="1">
      <alignment vertical="center" shrinkToFit="1"/>
    </xf>
    <xf numFmtId="167" fontId="4" fillId="0" borderId="4" xfId="1" applyNumberFormat="1" applyFont="1" applyFill="1" applyBorder="1" applyAlignment="1">
      <alignment vertical="center" shrinkToFit="1"/>
    </xf>
    <xf numFmtId="167" fontId="17" fillId="0" borderId="0" xfId="0" applyNumberFormat="1" applyFont="1" applyFill="1" applyBorder="1" applyAlignment="1">
      <alignment vertical="center" wrapText="1"/>
    </xf>
    <xf numFmtId="0" fontId="3" fillId="0" borderId="20" xfId="4" applyFill="1" applyBorder="1" applyAlignment="1" applyProtection="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3" fontId="10" fillId="4"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xf>
    <xf numFmtId="0" fontId="17" fillId="0" borderId="0" xfId="0" applyFont="1" applyAlignment="1">
      <alignment horizontal="left" vertical="center"/>
    </xf>
    <xf numFmtId="3"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167" fontId="25" fillId="0" borderId="0" xfId="1" applyNumberFormat="1" applyFont="1" applyFill="1" applyBorder="1" applyAlignment="1">
      <alignment horizontal="right" vertical="center"/>
    </xf>
    <xf numFmtId="167" fontId="25" fillId="0" borderId="0" xfId="1" applyNumberFormat="1" applyFont="1" applyFill="1" applyBorder="1" applyAlignment="1">
      <alignment vertical="center"/>
    </xf>
    <xf numFmtId="1" fontId="25" fillId="0" borderId="0" xfId="1" applyNumberFormat="1" applyFont="1" applyFill="1" applyBorder="1" applyAlignment="1">
      <alignment horizontal="right" vertical="center"/>
    </xf>
    <xf numFmtId="167" fontId="28" fillId="0" borderId="0" xfId="1" applyNumberFormat="1" applyFont="1" applyFill="1" applyBorder="1" applyAlignment="1">
      <alignment horizontal="right" vertical="center"/>
    </xf>
    <xf numFmtId="3" fontId="25" fillId="0" borderId="0" xfId="1" applyNumberFormat="1" applyFont="1" applyFill="1" applyBorder="1" applyAlignment="1">
      <alignment horizontal="right" vertical="center"/>
    </xf>
    <xf numFmtId="1" fontId="25" fillId="0" borderId="0" xfId="1" applyNumberFormat="1" applyFont="1" applyFill="1" applyBorder="1" applyAlignment="1">
      <alignment vertical="center"/>
    </xf>
    <xf numFmtId="1" fontId="28" fillId="0" borderId="0" xfId="1" applyNumberFormat="1" applyFont="1" applyFill="1" applyBorder="1" applyAlignment="1">
      <alignment horizontal="right" vertical="center"/>
    </xf>
    <xf numFmtId="167" fontId="28" fillId="0" borderId="0" xfId="1" applyNumberFormat="1" applyFont="1" applyFill="1" applyBorder="1" applyAlignment="1">
      <alignment vertical="center"/>
    </xf>
    <xf numFmtId="0" fontId="17" fillId="0" borderId="0" xfId="3" applyFont="1" applyFill="1" applyBorder="1" applyAlignment="1">
      <alignment vertical="center"/>
    </xf>
    <xf numFmtId="0" fontId="16" fillId="0" borderId="0" xfId="0" applyFont="1" applyAlignment="1">
      <alignment vertical="center"/>
    </xf>
    <xf numFmtId="0" fontId="9" fillId="0" borderId="0" xfId="0" applyFont="1" applyAlignment="1">
      <alignment vertical="center"/>
    </xf>
    <xf numFmtId="0" fontId="9" fillId="0" borderId="0" xfId="2" applyFont="1" applyBorder="1" applyAlignment="1">
      <alignment vertical="center"/>
    </xf>
    <xf numFmtId="0" fontId="16" fillId="0" borderId="0" xfId="0" applyFont="1" applyFill="1" applyAlignment="1">
      <alignment vertical="center"/>
    </xf>
    <xf numFmtId="0" fontId="22" fillId="0" borderId="0" xfId="0" applyFont="1" applyAlignment="1">
      <alignment vertical="center"/>
    </xf>
    <xf numFmtId="0" fontId="8" fillId="0" borderId="0" xfId="0" applyFont="1" applyAlignment="1">
      <alignment vertical="center"/>
    </xf>
    <xf numFmtId="0" fontId="17" fillId="0" borderId="0" xfId="3" applyFont="1" applyFill="1" applyBorder="1" applyAlignment="1" applyProtection="1">
      <alignment horizontal="left" vertical="center"/>
      <protection locked="0"/>
    </xf>
    <xf numFmtId="0" fontId="17" fillId="0" borderId="0" xfId="3" quotePrefix="1" applyFont="1" applyFill="1" applyBorder="1" applyAlignment="1" applyProtection="1">
      <alignment vertical="center"/>
      <protection locked="0"/>
    </xf>
    <xf numFmtId="0" fontId="17" fillId="0" borderId="0" xfId="3" quotePrefix="1" applyFont="1" applyFill="1" applyBorder="1" applyAlignment="1" applyProtection="1">
      <alignment vertical="center" wrapText="1"/>
      <protection locked="0"/>
    </xf>
    <xf numFmtId="0" fontId="9" fillId="0" borderId="0" xfId="2" applyFont="1" applyBorder="1" applyAlignment="1">
      <alignment vertical="center" wrapText="1"/>
    </xf>
    <xf numFmtId="0" fontId="9" fillId="0" borderId="0" xfId="2" applyFont="1" applyFill="1" applyBorder="1" applyAlignment="1">
      <alignment vertical="center" wrapText="1"/>
    </xf>
    <xf numFmtId="0" fontId="14" fillId="0" borderId="0" xfId="0" applyFont="1" applyAlignment="1">
      <alignment vertical="center"/>
    </xf>
    <xf numFmtId="0" fontId="16" fillId="0" borderId="0" xfId="0" applyFont="1" applyAlignment="1">
      <alignment horizontal="center" vertical="center"/>
    </xf>
    <xf numFmtId="0" fontId="5" fillId="0" borderId="0" xfId="0" applyFont="1" applyAlignment="1">
      <alignment horizontal="center" vertical="center"/>
    </xf>
    <xf numFmtId="0" fontId="25" fillId="0" borderId="0" xfId="0" applyFont="1" applyAlignment="1">
      <alignment vertical="center"/>
    </xf>
    <xf numFmtId="168" fontId="5" fillId="0" borderId="0" xfId="1" applyNumberFormat="1" applyFont="1" applyAlignment="1">
      <alignment vertical="center"/>
    </xf>
    <xf numFmtId="0" fontId="5" fillId="0" borderId="0" xfId="0" applyFont="1" applyFill="1" applyBorder="1" applyAlignment="1">
      <alignment vertical="center"/>
    </xf>
    <xf numFmtId="0" fontId="9" fillId="0" borderId="0" xfId="0" applyFont="1" applyFill="1" applyAlignment="1">
      <alignment vertical="center"/>
    </xf>
    <xf numFmtId="0" fontId="5" fillId="0" borderId="0" xfId="0" applyFont="1" applyBorder="1" applyAlignment="1">
      <alignment vertical="center"/>
    </xf>
    <xf numFmtId="170" fontId="5" fillId="0" borderId="0" xfId="10" applyNumberFormat="1" applyFont="1" applyAlignment="1">
      <alignment vertical="center"/>
    </xf>
    <xf numFmtId="3" fontId="5" fillId="0" borderId="0" xfId="0" applyNumberFormat="1" applyFont="1" applyAlignment="1">
      <alignment vertical="center"/>
    </xf>
    <xf numFmtId="0" fontId="9" fillId="0" borderId="23" xfId="2" applyFont="1" applyBorder="1" applyAlignment="1">
      <alignment vertical="center"/>
    </xf>
    <xf numFmtId="3" fontId="5" fillId="0" borderId="0" xfId="0" applyNumberFormat="1" applyFont="1" applyFill="1" applyBorder="1" applyAlignment="1">
      <alignment vertical="center"/>
    </xf>
    <xf numFmtId="171" fontId="5" fillId="0" borderId="0" xfId="0" applyNumberFormat="1" applyFont="1" applyAlignment="1">
      <alignment vertical="center"/>
    </xf>
    <xf numFmtId="0" fontId="9" fillId="0" borderId="23" xfId="2" applyFont="1" applyBorder="1" applyAlignment="1">
      <alignment vertical="center" wrapText="1"/>
    </xf>
    <xf numFmtId="0" fontId="4" fillId="0" borderId="0" xfId="5" applyFont="1" applyFill="1" applyBorder="1" applyAlignment="1">
      <alignment vertical="center" wrapText="1"/>
    </xf>
    <xf numFmtId="3" fontId="29" fillId="4" borderId="14" xfId="0" applyNumberFormat="1" applyFont="1" applyFill="1" applyBorder="1" applyAlignment="1">
      <alignment horizontal="center" vertical="center" wrapText="1"/>
    </xf>
    <xf numFmtId="0" fontId="10" fillId="0" borderId="13" xfId="3" quotePrefix="1" applyFont="1" applyFill="1" applyBorder="1" applyAlignment="1" applyProtection="1">
      <alignment horizontal="center"/>
      <protection locked="0"/>
    </xf>
    <xf numFmtId="1" fontId="29" fillId="4" borderId="1" xfId="0" applyNumberFormat="1"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3" fontId="10" fillId="4" borderId="1" xfId="0" applyNumberFormat="1" applyFont="1" applyFill="1" applyBorder="1" applyAlignment="1">
      <alignment horizontal="center" vertical="center" wrapText="1"/>
    </xf>
    <xf numFmtId="0" fontId="4" fillId="13" borderId="16" xfId="2" applyFont="1" applyFill="1" applyBorder="1" applyAlignment="1">
      <alignment horizontal="center" vertical="center" wrapText="1"/>
    </xf>
    <xf numFmtId="0" fontId="4" fillId="0" borderId="16" xfId="2" applyFont="1" applyFill="1" applyBorder="1" applyAlignment="1">
      <alignment horizontal="left" vertical="center" wrapText="1"/>
    </xf>
    <xf numFmtId="0" fontId="35" fillId="0" borderId="20" xfId="4" applyFont="1" applyFill="1" applyBorder="1" applyAlignment="1" applyProtection="1">
      <alignment horizontal="center" vertical="center"/>
    </xf>
    <xf numFmtId="0" fontId="35" fillId="0" borderId="16" xfId="4" applyFont="1" applyFill="1" applyBorder="1" applyAlignment="1" applyProtection="1">
      <alignment horizontal="center" vertical="center"/>
    </xf>
    <xf numFmtId="0" fontId="10" fillId="0" borderId="15" xfId="0" applyNumberFormat="1" applyFont="1" applyFill="1" applyBorder="1" applyAlignment="1">
      <alignment horizontal="center" vertical="center" shrinkToFit="1"/>
    </xf>
    <xf numFmtId="0" fontId="20" fillId="0" borderId="0" xfId="3" applyFont="1" applyAlignment="1">
      <alignment vertical="center"/>
    </xf>
    <xf numFmtId="0" fontId="20" fillId="0" borderId="0" xfId="0" applyFont="1" applyAlignment="1">
      <alignment vertical="center"/>
    </xf>
    <xf numFmtId="165" fontId="20" fillId="0" borderId="0" xfId="1" applyNumberFormat="1" applyFont="1" applyBorder="1" applyAlignment="1">
      <alignment horizontal="right" vertical="center"/>
    </xf>
    <xf numFmtId="166" fontId="5" fillId="0" borderId="0" xfId="0" applyNumberFormat="1" applyFont="1" applyAlignment="1">
      <alignment vertical="center"/>
    </xf>
    <xf numFmtId="0" fontId="25" fillId="11" borderId="3" xfId="1" applyNumberFormat="1" applyFont="1" applyFill="1" applyBorder="1" applyAlignment="1">
      <alignment horizontal="right"/>
    </xf>
    <xf numFmtId="0" fontId="25" fillId="11" borderId="4" xfId="1" applyNumberFormat="1" applyFont="1" applyFill="1" applyBorder="1" applyAlignment="1">
      <alignment horizontal="right"/>
    </xf>
    <xf numFmtId="0" fontId="10" fillId="6" borderId="1" xfId="3" applyNumberFormat="1" applyFont="1" applyFill="1" applyBorder="1" applyAlignment="1">
      <alignment horizontal="center" vertical="center" wrapText="1"/>
    </xf>
    <xf numFmtId="0" fontId="5" fillId="0" borderId="0" xfId="0" applyFont="1" applyAlignment="1">
      <alignment horizontal="center" vertical="center"/>
    </xf>
    <xf numFmtId="0" fontId="18" fillId="0" borderId="0" xfId="3" applyFont="1" applyFill="1" applyBorder="1" applyAlignment="1">
      <alignment horizontal="center" vertical="center"/>
    </xf>
    <xf numFmtId="0" fontId="10" fillId="0" borderId="20" xfId="3" applyFont="1" applyFill="1" applyBorder="1" applyAlignment="1" applyProtection="1">
      <alignment horizontal="center"/>
      <protection locked="0"/>
    </xf>
    <xf numFmtId="0" fontId="10" fillId="0" borderId="3" xfId="3" applyFont="1" applyFill="1" applyBorder="1" applyAlignment="1" applyProtection="1">
      <alignment horizontal="center"/>
      <protection locked="0"/>
    </xf>
    <xf numFmtId="0" fontId="10" fillId="0" borderId="3" xfId="3" quotePrefix="1" applyFont="1" applyFill="1" applyBorder="1" applyAlignment="1" applyProtection="1">
      <alignment horizontal="center"/>
      <protection locked="0"/>
    </xf>
    <xf numFmtId="167" fontId="4" fillId="0" borderId="20" xfId="1" applyNumberFormat="1" applyFont="1" applyFill="1" applyBorder="1" applyAlignment="1" applyProtection="1">
      <alignment horizontal="right"/>
      <protection locked="0"/>
    </xf>
    <xf numFmtId="167" fontId="10" fillId="8" borderId="20" xfId="1" applyNumberFormat="1" applyFont="1" applyFill="1" applyBorder="1" applyAlignment="1" applyProtection="1">
      <alignment horizontal="right"/>
      <protection locked="0"/>
    </xf>
    <xf numFmtId="167" fontId="4" fillId="0" borderId="3" xfId="1" applyNumberFormat="1" applyFont="1" applyFill="1" applyBorder="1" applyAlignment="1" applyProtection="1">
      <alignment horizontal="right"/>
      <protection locked="0"/>
    </xf>
    <xf numFmtId="167" fontId="10" fillId="8" borderId="3" xfId="1" applyNumberFormat="1" applyFont="1" applyFill="1" applyBorder="1" applyAlignment="1" applyProtection="1">
      <alignment horizontal="right"/>
      <protection locked="0"/>
    </xf>
    <xf numFmtId="0" fontId="22" fillId="0" borderId="0" xfId="0" applyFont="1"/>
    <xf numFmtId="0" fontId="17" fillId="0" borderId="0" xfId="0" applyFont="1"/>
    <xf numFmtId="0" fontId="18" fillId="0" borderId="0" xfId="0" applyFont="1"/>
    <xf numFmtId="0" fontId="15" fillId="6" borderId="1" xfId="0" applyFont="1" applyFill="1" applyBorder="1" applyAlignment="1">
      <alignment horizontal="center" vertical="center"/>
    </xf>
    <xf numFmtId="3" fontId="10" fillId="4" borderId="1" xfId="0" applyNumberFormat="1" applyFont="1" applyFill="1" applyBorder="1" applyAlignment="1">
      <alignment horizontal="center" vertical="center" wrapText="1"/>
    </xf>
    <xf numFmtId="167" fontId="10" fillId="8" borderId="30" xfId="1" applyNumberFormat="1" applyFont="1" applyFill="1" applyBorder="1" applyAlignment="1">
      <alignment horizontal="right" vertical="center"/>
    </xf>
    <xf numFmtId="168" fontId="10" fillId="8" borderId="2" xfId="1" applyNumberFormat="1" applyFont="1" applyFill="1" applyBorder="1" applyAlignment="1">
      <alignment horizontal="right" vertical="center"/>
    </xf>
    <xf numFmtId="167" fontId="10" fillId="8" borderId="2" xfId="1" applyNumberFormat="1" applyFont="1" applyFill="1" applyBorder="1" applyAlignment="1">
      <alignment horizontal="right" vertical="center"/>
    </xf>
    <xf numFmtId="167" fontId="10" fillId="8" borderId="15" xfId="1" applyNumberFormat="1" applyFont="1" applyFill="1" applyBorder="1" applyAlignment="1">
      <alignment horizontal="right" vertical="center"/>
    </xf>
    <xf numFmtId="168" fontId="10" fillId="8" borderId="35" xfId="1" applyNumberFormat="1" applyFont="1" applyFill="1" applyBorder="1" applyAlignment="1">
      <alignment horizontal="right" vertical="center"/>
    </xf>
    <xf numFmtId="168" fontId="10" fillId="8" borderId="15" xfId="1" applyNumberFormat="1" applyFont="1" applyFill="1" applyBorder="1" applyAlignment="1">
      <alignment horizontal="right" vertical="center"/>
    </xf>
    <xf numFmtId="167" fontId="10" fillId="8" borderId="36" xfId="1" applyNumberFormat="1" applyFont="1" applyFill="1" applyBorder="1" applyAlignment="1">
      <alignment horizontal="right" vertical="center"/>
    </xf>
    <xf numFmtId="167" fontId="10" fillId="8" borderId="38" xfId="1" applyNumberFormat="1" applyFont="1" applyFill="1" applyBorder="1" applyAlignment="1">
      <alignment horizontal="right" vertical="center"/>
    </xf>
    <xf numFmtId="167" fontId="10" fillId="8" borderId="39" xfId="1" applyNumberFormat="1" applyFont="1" applyFill="1" applyBorder="1" applyAlignment="1">
      <alignment horizontal="right" vertical="center"/>
    </xf>
    <xf numFmtId="168" fontId="10" fillId="8" borderId="16" xfId="1" applyNumberFormat="1" applyFont="1" applyFill="1" applyBorder="1" applyAlignment="1">
      <alignment horizontal="right" vertical="center"/>
    </xf>
    <xf numFmtId="167" fontId="10" fillId="8" borderId="14" xfId="1" applyNumberFormat="1" applyFont="1" applyFill="1" applyBorder="1" applyAlignment="1">
      <alignment horizontal="right" vertical="center"/>
    </xf>
    <xf numFmtId="168" fontId="10" fillId="8" borderId="30" xfId="1" applyNumberFormat="1" applyFont="1" applyFill="1" applyBorder="1" applyAlignment="1">
      <alignment horizontal="right" vertical="center"/>
    </xf>
    <xf numFmtId="168" fontId="4" fillId="0" borderId="2" xfId="1" applyNumberFormat="1" applyFont="1" applyBorder="1" applyAlignment="1">
      <alignment horizontal="right" vertical="center"/>
    </xf>
    <xf numFmtId="167" fontId="28" fillId="12" borderId="14" xfId="1" applyNumberFormat="1" applyFont="1" applyFill="1" applyBorder="1" applyAlignment="1">
      <alignment vertical="center"/>
    </xf>
    <xf numFmtId="167" fontId="28" fillId="12" borderId="3" xfId="1" applyNumberFormat="1" applyFont="1" applyFill="1" applyBorder="1" applyAlignment="1">
      <alignment vertical="center"/>
    </xf>
    <xf numFmtId="167" fontId="5" fillId="0" borderId="0" xfId="1" applyNumberFormat="1" applyFont="1" applyAlignment="1">
      <alignment vertical="center"/>
    </xf>
    <xf numFmtId="167" fontId="10" fillId="4" borderId="14" xfId="1" applyNumberFormat="1" applyFont="1" applyFill="1" applyBorder="1" applyAlignment="1">
      <alignment horizontal="center" vertical="center" wrapText="1"/>
    </xf>
    <xf numFmtId="167" fontId="17" fillId="0" borderId="0" xfId="1" applyNumberFormat="1" applyFont="1" applyAlignment="1">
      <alignment vertical="center"/>
    </xf>
    <xf numFmtId="167" fontId="18" fillId="0" borderId="0" xfId="1" applyNumberFormat="1" applyFont="1" applyAlignment="1">
      <alignment vertical="center"/>
    </xf>
    <xf numFmtId="167" fontId="18" fillId="0" borderId="0" xfId="1" applyNumberFormat="1" applyFont="1" applyBorder="1" applyAlignment="1">
      <alignment vertical="center"/>
    </xf>
    <xf numFmtId="167" fontId="18" fillId="0" borderId="0" xfId="1" applyNumberFormat="1" applyFont="1" applyBorder="1" applyAlignment="1">
      <alignment horizontal="center" vertical="center"/>
    </xf>
    <xf numFmtId="170" fontId="10" fillId="6" borderId="14" xfId="10" applyNumberFormat="1" applyFont="1" applyFill="1" applyBorder="1" applyAlignment="1">
      <alignment horizontal="center" vertical="center" wrapText="1"/>
    </xf>
    <xf numFmtId="170" fontId="17" fillId="0" borderId="0" xfId="10" applyNumberFormat="1" applyFont="1" applyAlignment="1">
      <alignment vertical="center"/>
    </xf>
    <xf numFmtId="167" fontId="5" fillId="0" borderId="0" xfId="1" applyNumberFormat="1" applyFont="1" applyFill="1" applyAlignment="1">
      <alignment vertical="center"/>
    </xf>
    <xf numFmtId="167" fontId="4" fillId="0" borderId="0" xfId="1" applyNumberFormat="1" applyFont="1" applyFill="1" applyBorder="1" applyAlignment="1">
      <alignment horizontal="right" vertical="center" wrapText="1"/>
    </xf>
    <xf numFmtId="170" fontId="5" fillId="0" borderId="0" xfId="10" applyNumberFormat="1" applyFont="1" applyFill="1" applyAlignment="1">
      <alignment vertical="center"/>
    </xf>
    <xf numFmtId="170" fontId="4" fillId="0" borderId="0" xfId="10" applyNumberFormat="1" applyFont="1" applyFill="1" applyBorder="1" applyAlignment="1">
      <alignment horizontal="right" vertical="center" wrapText="1"/>
    </xf>
    <xf numFmtId="170" fontId="18" fillId="0" borderId="0" xfId="10" applyNumberFormat="1" applyFont="1" applyBorder="1" applyAlignment="1">
      <alignment vertical="center"/>
    </xf>
    <xf numFmtId="170" fontId="4" fillId="0" borderId="13" xfId="10" applyNumberFormat="1" applyFont="1" applyFill="1" applyBorder="1" applyAlignment="1">
      <alignment horizontal="right" vertical="center"/>
    </xf>
    <xf numFmtId="167" fontId="4" fillId="0" borderId="2" xfId="1" applyNumberFormat="1" applyFont="1" applyFill="1" applyBorder="1" applyAlignment="1">
      <alignment horizontal="right" vertical="center"/>
    </xf>
    <xf numFmtId="167" fontId="10" fillId="6" borderId="1" xfId="1" applyNumberFormat="1" applyFont="1" applyFill="1" applyBorder="1" applyAlignment="1">
      <alignment horizontal="center" vertical="center" wrapText="1"/>
    </xf>
    <xf numFmtId="167" fontId="5" fillId="0" borderId="0" xfId="1" applyNumberFormat="1" applyFont="1" applyAlignment="1">
      <alignment horizontal="right" vertical="center"/>
    </xf>
    <xf numFmtId="168" fontId="5" fillId="0" borderId="0" xfId="1" applyNumberFormat="1" applyFont="1" applyAlignment="1">
      <alignment horizontal="right" vertical="center"/>
    </xf>
    <xf numFmtId="168" fontId="4" fillId="0" borderId="2" xfId="1" applyNumberFormat="1" applyFont="1" applyFill="1" applyBorder="1" applyAlignment="1">
      <alignment horizontal="right" vertical="center"/>
    </xf>
    <xf numFmtId="168" fontId="4" fillId="0" borderId="15" xfId="1" applyNumberFormat="1" applyFont="1" applyFill="1" applyBorder="1" applyAlignment="1">
      <alignment horizontal="right" vertical="center"/>
    </xf>
    <xf numFmtId="167" fontId="4" fillId="0" borderId="15" xfId="1" applyNumberFormat="1" applyFont="1" applyFill="1" applyBorder="1" applyAlignment="1">
      <alignment horizontal="right" vertical="center"/>
    </xf>
    <xf numFmtId="168" fontId="4" fillId="0" borderId="22" xfId="1" applyNumberFormat="1" applyFont="1" applyFill="1" applyBorder="1" applyAlignment="1">
      <alignment horizontal="right" vertical="center"/>
    </xf>
    <xf numFmtId="167" fontId="4" fillId="0" borderId="22" xfId="1" applyNumberFormat="1" applyFont="1" applyFill="1" applyBorder="1" applyAlignment="1">
      <alignment horizontal="right" vertical="center"/>
    </xf>
    <xf numFmtId="168" fontId="4" fillId="0" borderId="42" xfId="1" applyNumberFormat="1" applyFont="1" applyFill="1" applyBorder="1" applyAlignment="1">
      <alignment horizontal="right" vertical="center"/>
    </xf>
    <xf numFmtId="167" fontId="4" fillId="0" borderId="42" xfId="1" applyNumberFormat="1" applyFont="1" applyFill="1" applyBorder="1" applyAlignment="1">
      <alignment horizontal="right" vertical="center"/>
    </xf>
    <xf numFmtId="168" fontId="10" fillId="8" borderId="18" xfId="1" applyNumberFormat="1" applyFont="1" applyFill="1" applyBorder="1" applyAlignment="1">
      <alignment horizontal="right" vertical="center"/>
    </xf>
    <xf numFmtId="167" fontId="10" fillId="8" borderId="18" xfId="1" applyNumberFormat="1" applyFont="1" applyFill="1" applyBorder="1" applyAlignment="1">
      <alignment horizontal="right" vertical="center"/>
    </xf>
    <xf numFmtId="167" fontId="4" fillId="0" borderId="14" xfId="1" applyNumberFormat="1" applyFont="1" applyFill="1" applyBorder="1" applyAlignment="1">
      <alignment horizontal="right" vertical="center"/>
    </xf>
    <xf numFmtId="168" fontId="4" fillId="0" borderId="14" xfId="1" applyNumberFormat="1" applyFont="1" applyFill="1" applyBorder="1" applyAlignment="1">
      <alignment horizontal="right" vertical="center"/>
    </xf>
    <xf numFmtId="168" fontId="4" fillId="0" borderId="44" xfId="1" applyNumberFormat="1" applyFont="1" applyFill="1" applyBorder="1" applyAlignment="1">
      <alignment horizontal="right" vertical="center"/>
    </xf>
    <xf numFmtId="167" fontId="4" fillId="0" borderId="44" xfId="1" applyNumberFormat="1" applyFont="1" applyFill="1" applyBorder="1" applyAlignment="1">
      <alignment horizontal="right" vertical="center"/>
    </xf>
    <xf numFmtId="168" fontId="4" fillId="0" borderId="27" xfId="1" applyNumberFormat="1" applyFont="1" applyFill="1" applyBorder="1" applyAlignment="1">
      <alignment horizontal="right" vertical="center"/>
    </xf>
    <xf numFmtId="167" fontId="4" fillId="0" borderId="27" xfId="1" applyNumberFormat="1" applyFont="1" applyFill="1" applyBorder="1" applyAlignment="1">
      <alignment horizontal="right" vertical="center"/>
    </xf>
    <xf numFmtId="168" fontId="10" fillId="8" borderId="43" xfId="1" applyNumberFormat="1" applyFont="1" applyFill="1" applyBorder="1" applyAlignment="1">
      <alignment horizontal="right" vertical="center"/>
    </xf>
    <xf numFmtId="167" fontId="10" fillId="8" borderId="45" xfId="1" applyNumberFormat="1" applyFont="1" applyFill="1" applyBorder="1" applyAlignment="1">
      <alignment horizontal="right" vertical="center"/>
    </xf>
    <xf numFmtId="168" fontId="10" fillId="8" borderId="45" xfId="1" applyNumberFormat="1" applyFont="1" applyFill="1" applyBorder="1" applyAlignment="1">
      <alignment horizontal="right" vertical="center"/>
    </xf>
    <xf numFmtId="168" fontId="10" fillId="8" borderId="17" xfId="1" applyNumberFormat="1" applyFont="1" applyFill="1" applyBorder="1" applyAlignment="1">
      <alignment horizontal="right" vertical="center"/>
    </xf>
    <xf numFmtId="167" fontId="10" fillId="8" borderId="17" xfId="1" applyNumberFormat="1" applyFont="1" applyFill="1" applyBorder="1" applyAlignment="1">
      <alignment horizontal="right" vertical="center"/>
    </xf>
    <xf numFmtId="167" fontId="10" fillId="8" borderId="43" xfId="1" applyNumberFormat="1" applyFont="1" applyFill="1" applyBorder="1" applyAlignment="1">
      <alignment horizontal="right" vertical="center"/>
    </xf>
    <xf numFmtId="168" fontId="4" fillId="0" borderId="36" xfId="1" applyNumberFormat="1" applyFont="1" applyFill="1" applyBorder="1" applyAlignment="1">
      <alignment horizontal="right" vertical="center"/>
    </xf>
    <xf numFmtId="167" fontId="9" fillId="0" borderId="0" xfId="1" applyNumberFormat="1" applyFont="1" applyBorder="1" applyAlignment="1">
      <alignment vertical="center"/>
    </xf>
    <xf numFmtId="167" fontId="4" fillId="0" borderId="13" xfId="1" applyNumberFormat="1" applyFont="1" applyFill="1" applyBorder="1" applyAlignment="1" applyProtection="1">
      <alignment horizontal="right"/>
      <protection locked="0"/>
    </xf>
    <xf numFmtId="167" fontId="10" fillId="8" borderId="13" xfId="1" applyNumberFormat="1" applyFont="1" applyFill="1" applyBorder="1" applyAlignment="1" applyProtection="1">
      <alignment horizontal="right"/>
      <protection locked="0"/>
    </xf>
    <xf numFmtId="167" fontId="17" fillId="0" borderId="0" xfId="1" quotePrefix="1" applyNumberFormat="1" applyFont="1" applyFill="1" applyBorder="1" applyAlignment="1" applyProtection="1">
      <alignment horizontal="right" vertical="center"/>
      <protection locked="0"/>
    </xf>
    <xf numFmtId="167" fontId="17" fillId="0" borderId="0" xfId="1" applyNumberFormat="1" applyFont="1" applyFill="1" applyBorder="1" applyAlignment="1" applyProtection="1">
      <alignment horizontal="left" vertical="center"/>
      <protection locked="0"/>
    </xf>
    <xf numFmtId="167" fontId="17" fillId="0" borderId="0" xfId="1" quotePrefix="1" applyNumberFormat="1" applyFont="1" applyFill="1" applyBorder="1" applyAlignment="1" applyProtection="1">
      <alignment vertical="center"/>
      <protection locked="0"/>
    </xf>
    <xf numFmtId="168" fontId="4" fillId="0" borderId="20" xfId="1" applyNumberFormat="1" applyFont="1" applyFill="1" applyBorder="1" applyAlignment="1">
      <alignment horizontal="right" vertical="center" shrinkToFit="1"/>
    </xf>
    <xf numFmtId="168" fontId="10" fillId="8" borderId="20" xfId="1" applyNumberFormat="1" applyFont="1" applyFill="1" applyBorder="1" applyAlignment="1">
      <alignment horizontal="right" vertical="center" shrinkToFit="1"/>
    </xf>
    <xf numFmtId="168" fontId="4" fillId="0" borderId="3" xfId="1" applyNumberFormat="1" applyFont="1" applyFill="1" applyBorder="1" applyAlignment="1">
      <alignment horizontal="right" vertical="center" shrinkToFit="1"/>
    </xf>
    <xf numFmtId="168" fontId="10" fillId="8" borderId="3" xfId="1" applyNumberFormat="1" applyFont="1" applyFill="1" applyBorder="1" applyAlignment="1">
      <alignment horizontal="right" vertical="center" shrinkToFit="1"/>
    </xf>
    <xf numFmtId="168" fontId="4" fillId="0" borderId="13" xfId="1" applyNumberFormat="1" applyFont="1" applyFill="1" applyBorder="1" applyAlignment="1">
      <alignment horizontal="right" vertical="center" shrinkToFit="1"/>
    </xf>
    <xf numFmtId="168" fontId="10" fillId="8" borderId="13" xfId="1" applyNumberFormat="1" applyFont="1" applyFill="1" applyBorder="1" applyAlignment="1">
      <alignment horizontal="right" vertical="center" shrinkToFit="1"/>
    </xf>
    <xf numFmtId="168" fontId="16" fillId="0" borderId="0" xfId="1" applyNumberFormat="1" applyFont="1" applyAlignment="1">
      <alignment vertical="center"/>
    </xf>
    <xf numFmtId="168" fontId="10" fillId="8" borderId="4" xfId="1" applyNumberFormat="1" applyFont="1" applyFill="1" applyBorder="1" applyAlignment="1">
      <alignment horizontal="left" vertical="center" wrapText="1"/>
    </xf>
    <xf numFmtId="168" fontId="10" fillId="0" borderId="0" xfId="1" applyNumberFormat="1" applyFont="1" applyFill="1" applyBorder="1" applyAlignment="1">
      <alignment horizontal="left" vertical="center" wrapText="1"/>
    </xf>
    <xf numFmtId="168" fontId="25" fillId="0" borderId="0" xfId="1" applyNumberFormat="1" applyFont="1" applyFill="1" applyBorder="1" applyAlignment="1">
      <alignment horizontal="right" vertical="center"/>
    </xf>
    <xf numFmtId="168" fontId="25" fillId="0" borderId="0" xfId="1" applyNumberFormat="1" applyFont="1" applyFill="1" applyBorder="1" applyAlignment="1">
      <alignment vertical="center"/>
    </xf>
    <xf numFmtId="168" fontId="28" fillId="0" borderId="0" xfId="1" applyNumberFormat="1" applyFont="1" applyFill="1" applyBorder="1" applyAlignment="1">
      <alignment horizontal="right" vertical="center"/>
    </xf>
    <xf numFmtId="168" fontId="5" fillId="0" borderId="0" xfId="1" applyNumberFormat="1" applyFont="1" applyFill="1" applyAlignment="1">
      <alignment vertical="center"/>
    </xf>
    <xf numFmtId="168" fontId="28" fillId="0" borderId="0" xfId="1" applyNumberFormat="1" applyFont="1" applyFill="1" applyBorder="1" applyAlignment="1">
      <alignment vertical="center"/>
    </xf>
    <xf numFmtId="0" fontId="15" fillId="6" borderId="1" xfId="0" applyFont="1" applyFill="1" applyBorder="1" applyAlignment="1">
      <alignment horizontal="center" vertical="center"/>
    </xf>
    <xf numFmtId="0" fontId="17" fillId="0" borderId="0" xfId="0" applyFont="1" applyFill="1" applyBorder="1" applyAlignment="1">
      <alignment horizontal="left" vertical="center"/>
    </xf>
    <xf numFmtId="0" fontId="10" fillId="6" borderId="1" xfId="3" applyNumberFormat="1" applyFont="1" applyFill="1" applyBorder="1" applyAlignment="1">
      <alignment horizontal="center" vertical="center" wrapText="1"/>
    </xf>
    <xf numFmtId="0" fontId="5" fillId="0" borderId="0" xfId="0" applyFont="1" applyAlignment="1">
      <alignment horizontal="center" vertical="center"/>
    </xf>
    <xf numFmtId="0" fontId="17" fillId="0" borderId="0" xfId="0" applyFont="1" applyAlignment="1">
      <alignment horizontal="left" vertical="center"/>
    </xf>
    <xf numFmtId="0" fontId="12" fillId="0" borderId="2" xfId="5" applyNumberFormat="1" applyFont="1" applyFill="1" applyBorder="1" applyAlignment="1">
      <alignment horizontal="left" vertical="center"/>
    </xf>
    <xf numFmtId="0" fontId="12" fillId="0" borderId="3" xfId="5" applyNumberFormat="1" applyFont="1" applyFill="1" applyBorder="1" applyAlignment="1">
      <alignment horizontal="left" vertical="center"/>
    </xf>
    <xf numFmtId="0" fontId="10" fillId="0" borderId="4" xfId="5" quotePrefix="1" applyNumberFormat="1" applyFont="1" applyFill="1" applyBorder="1" applyAlignment="1">
      <alignment horizontal="left" vertical="center"/>
    </xf>
    <xf numFmtId="0" fontId="12" fillId="0" borderId="20" xfId="5" applyNumberFormat="1" applyFont="1" applyFill="1" applyBorder="1" applyAlignment="1">
      <alignment horizontal="left" vertical="center"/>
    </xf>
    <xf numFmtId="0" fontId="10" fillId="8" borderId="17" xfId="5" quotePrefix="1" applyNumberFormat="1" applyFont="1" applyFill="1" applyBorder="1" applyAlignment="1">
      <alignment horizontal="left" vertical="center"/>
    </xf>
    <xf numFmtId="0" fontId="10" fillId="8" borderId="18" xfId="5" quotePrefix="1" applyNumberFormat="1" applyFont="1" applyFill="1" applyBorder="1" applyAlignment="1">
      <alignment horizontal="left" vertical="center"/>
    </xf>
    <xf numFmtId="0" fontId="10" fillId="8" borderId="19" xfId="5" quotePrefix="1" applyNumberFormat="1" applyFont="1" applyFill="1" applyBorder="1" applyAlignment="1">
      <alignment horizontal="left" vertical="center"/>
    </xf>
    <xf numFmtId="0" fontId="12" fillId="0" borderId="4" xfId="5" applyNumberFormat="1" applyFont="1" applyFill="1" applyBorder="1" applyAlignment="1">
      <alignment horizontal="left" vertical="center"/>
    </xf>
    <xf numFmtId="3" fontId="10" fillId="8" borderId="1" xfId="5" applyNumberFormat="1" applyFont="1" applyFill="1" applyBorder="1" applyAlignment="1">
      <alignment horizontal="left" vertical="center"/>
    </xf>
    <xf numFmtId="0" fontId="12" fillId="8" borderId="20" xfId="5" applyNumberFormat="1" applyFont="1" applyFill="1" applyBorder="1" applyAlignment="1">
      <alignment horizontal="left" vertical="center"/>
    </xf>
    <xf numFmtId="0" fontId="12" fillId="8" borderId="3" xfId="5" applyNumberFormat="1" applyFont="1" applyFill="1" applyBorder="1" applyAlignment="1">
      <alignment horizontal="left" vertical="center"/>
    </xf>
    <xf numFmtId="0" fontId="10" fillId="8" borderId="4" xfId="5" quotePrefix="1" applyNumberFormat="1" applyFont="1" applyFill="1" applyBorder="1" applyAlignment="1">
      <alignment horizontal="left" vertical="center"/>
    </xf>
    <xf numFmtId="0" fontId="16" fillId="0" borderId="0" xfId="0" applyFont="1"/>
    <xf numFmtId="0" fontId="5" fillId="0" borderId="0" xfId="0" applyFont="1"/>
    <xf numFmtId="167" fontId="10" fillId="8" borderId="20" xfId="1" applyNumberFormat="1" applyFont="1" applyFill="1" applyBorder="1" applyAlignment="1">
      <alignment vertical="center" shrinkToFit="1"/>
    </xf>
    <xf numFmtId="167" fontId="10" fillId="8" borderId="4" xfId="1" applyNumberFormat="1" applyFont="1" applyFill="1" applyBorder="1" applyAlignment="1">
      <alignment vertical="center" shrinkToFit="1"/>
    </xf>
    <xf numFmtId="167" fontId="15" fillId="8" borderId="4" xfId="1" applyNumberFormat="1" applyFont="1" applyFill="1" applyBorder="1" applyAlignment="1">
      <alignment vertical="center"/>
    </xf>
    <xf numFmtId="168" fontId="4" fillId="0" borderId="3" xfId="1" applyNumberFormat="1" applyFont="1" applyFill="1" applyBorder="1" applyAlignment="1" applyProtection="1">
      <alignment horizontal="right"/>
      <protection locked="0"/>
    </xf>
    <xf numFmtId="168" fontId="10" fillId="8" borderId="3" xfId="1" applyNumberFormat="1" applyFont="1" applyFill="1" applyBorder="1" applyAlignment="1" applyProtection="1">
      <alignment horizontal="right"/>
      <protection locked="0"/>
    </xf>
    <xf numFmtId="0" fontId="36" fillId="0" borderId="0" xfId="0" applyFont="1" applyAlignment="1">
      <alignment vertical="center"/>
    </xf>
    <xf numFmtId="0" fontId="37" fillId="0" borderId="0" xfId="0" applyFont="1" applyFill="1" applyAlignment="1">
      <alignment vertical="center"/>
    </xf>
    <xf numFmtId="0" fontId="36" fillId="0" borderId="0" xfId="0" applyFont="1" applyFill="1" applyAlignment="1">
      <alignment vertical="center"/>
    </xf>
    <xf numFmtId="0" fontId="36" fillId="0" borderId="0" xfId="0" applyFont="1"/>
    <xf numFmtId="0" fontId="38" fillId="0" borderId="0" xfId="3" applyFont="1" applyAlignment="1">
      <alignment vertical="center"/>
    </xf>
    <xf numFmtId="0" fontId="10" fillId="0" borderId="16" xfId="0" applyNumberFormat="1" applyFont="1" applyFill="1" applyBorder="1" applyAlignment="1">
      <alignment horizontal="center" vertical="center" shrinkToFit="1"/>
    </xf>
    <xf numFmtId="168" fontId="4" fillId="0" borderId="16" xfId="1" applyNumberFormat="1" applyFont="1" applyFill="1" applyBorder="1" applyAlignment="1">
      <alignment horizontal="right" vertical="center" shrinkToFit="1"/>
    </xf>
    <xf numFmtId="0" fontId="17" fillId="0" borderId="0" xfId="0" applyFont="1" applyFill="1" applyBorder="1" applyAlignment="1">
      <alignment horizontal="left" vertical="center"/>
    </xf>
    <xf numFmtId="0" fontId="15" fillId="6" borderId="1" xfId="0" applyFont="1" applyFill="1" applyBorder="1" applyAlignment="1">
      <alignment horizontal="center" vertical="center"/>
    </xf>
    <xf numFmtId="0" fontId="17" fillId="0" borderId="0" xfId="0" applyFont="1" applyAlignment="1">
      <alignment horizontal="left" vertical="center"/>
    </xf>
    <xf numFmtId="167" fontId="25" fillId="11" borderId="15" xfId="1" applyNumberFormat="1" applyFont="1" applyFill="1" applyBorder="1" applyAlignment="1">
      <alignment horizontal="right" vertical="center"/>
    </xf>
    <xf numFmtId="168" fontId="25" fillId="11" borderId="15" xfId="1" applyNumberFormat="1" applyFont="1" applyFill="1" applyBorder="1" applyAlignment="1">
      <alignment horizontal="right" vertical="center"/>
    </xf>
    <xf numFmtId="0" fontId="5" fillId="0" borderId="0" xfId="0" applyFont="1" applyAlignment="1">
      <alignment horizontal="center" vertical="center"/>
    </xf>
    <xf numFmtId="167" fontId="4" fillId="0" borderId="15" xfId="14" applyNumberFormat="1" applyFont="1" applyFill="1" applyBorder="1" applyAlignment="1" applyProtection="1">
      <alignment horizontal="right"/>
      <protection locked="0"/>
    </xf>
    <xf numFmtId="167" fontId="10" fillId="8" borderId="15" xfId="14" applyNumberFormat="1" applyFont="1" applyFill="1" applyBorder="1" applyAlignment="1" applyProtection="1">
      <alignment horizontal="right"/>
      <protection locked="0"/>
    </xf>
    <xf numFmtId="167" fontId="4" fillId="0" borderId="4" xfId="14" applyNumberFormat="1" applyFont="1" applyFill="1" applyBorder="1" applyAlignment="1" applyProtection="1">
      <alignment horizontal="right"/>
      <protection locked="0"/>
    </xf>
    <xf numFmtId="167" fontId="10" fillId="8" borderId="4" xfId="14" applyNumberFormat="1" applyFont="1" applyFill="1" applyBorder="1" applyAlignment="1" applyProtection="1">
      <alignment horizontal="right"/>
      <protection locked="0"/>
    </xf>
    <xf numFmtId="168" fontId="4" fillId="0" borderId="15" xfId="14" applyNumberFormat="1" applyFont="1" applyFill="1" applyBorder="1" applyAlignment="1" applyProtection="1">
      <alignment horizontal="right"/>
      <protection locked="0"/>
    </xf>
    <xf numFmtId="168" fontId="10" fillId="8" borderId="15" xfId="14" applyNumberFormat="1" applyFont="1" applyFill="1" applyBorder="1" applyAlignment="1" applyProtection="1">
      <alignment horizontal="right"/>
      <protection locked="0"/>
    </xf>
    <xf numFmtId="168" fontId="4" fillId="0" borderId="4" xfId="14" applyNumberFormat="1" applyFont="1" applyFill="1" applyBorder="1" applyAlignment="1" applyProtection="1">
      <alignment horizontal="right"/>
      <protection locked="0"/>
    </xf>
    <xf numFmtId="168" fontId="10" fillId="8" borderId="4" xfId="14" applyNumberFormat="1" applyFont="1" applyFill="1" applyBorder="1" applyAlignment="1" applyProtection="1">
      <alignment horizontal="right"/>
      <protection locked="0"/>
    </xf>
    <xf numFmtId="168" fontId="10" fillId="8" borderId="16" xfId="1" applyNumberFormat="1" applyFont="1" applyFill="1" applyBorder="1" applyAlignment="1">
      <alignment horizontal="right" vertical="center" shrinkToFit="1"/>
    </xf>
    <xf numFmtId="168" fontId="10" fillId="8" borderId="20" xfId="1" applyNumberFormat="1" applyFont="1" applyFill="1" applyBorder="1" applyAlignment="1">
      <alignment horizontal="right" vertical="center"/>
    </xf>
    <xf numFmtId="168" fontId="10" fillId="8" borderId="3" xfId="1" applyNumberFormat="1" applyFont="1" applyFill="1" applyBorder="1" applyAlignment="1">
      <alignment horizontal="right" vertical="center"/>
    </xf>
    <xf numFmtId="0" fontId="17" fillId="0" borderId="0" xfId="0" applyFont="1" applyAlignment="1">
      <alignment horizontal="left" vertical="center" wrapText="1"/>
    </xf>
    <xf numFmtId="0" fontId="17" fillId="0" borderId="0" xfId="0" applyFont="1" applyFill="1" applyBorder="1" applyAlignment="1">
      <alignment horizontal="left" vertical="center" wrapText="1"/>
    </xf>
    <xf numFmtId="0" fontId="15" fillId="6" borderId="1" xfId="0" applyFont="1" applyFill="1" applyBorder="1" applyAlignment="1">
      <alignment horizontal="center" vertical="center"/>
    </xf>
    <xf numFmtId="168" fontId="10" fillId="8" borderId="13" xfId="1" applyNumberFormat="1" applyFont="1" applyFill="1" applyBorder="1" applyAlignment="1">
      <alignment horizontal="right" vertical="center"/>
    </xf>
    <xf numFmtId="1" fontId="12" fillId="0" borderId="20" xfId="0" applyNumberFormat="1" applyFont="1" applyBorder="1" applyAlignment="1">
      <alignment horizontal="center" vertical="center"/>
    </xf>
    <xf numFmtId="1" fontId="12" fillId="0" borderId="3" xfId="0" applyNumberFormat="1" applyFont="1" applyBorder="1" applyAlignment="1">
      <alignment horizontal="center" vertical="center"/>
    </xf>
    <xf numFmtId="1" fontId="12" fillId="0" borderId="3" xfId="0" quotePrefix="1"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4" xfId="0" applyNumberFormat="1" applyFont="1" applyBorder="1" applyAlignment="1">
      <alignment horizontal="center" vertical="center"/>
    </xf>
    <xf numFmtId="170" fontId="4" fillId="0" borderId="4" xfId="10" applyNumberFormat="1" applyFont="1" applyFill="1" applyBorder="1" applyAlignment="1">
      <alignment horizontal="right" vertical="center"/>
    </xf>
    <xf numFmtId="170" fontId="10" fillId="8" borderId="1" xfId="10" applyNumberFormat="1" applyFont="1" applyFill="1" applyBorder="1" applyAlignment="1">
      <alignment horizontal="right" vertical="center"/>
    </xf>
    <xf numFmtId="0" fontId="10" fillId="6" borderId="1" xfId="3" applyFont="1" applyFill="1" applyBorder="1" applyAlignment="1">
      <alignment horizontal="center" vertical="center" wrapText="1"/>
    </xf>
    <xf numFmtId="0" fontId="30" fillId="9" borderId="20" xfId="0" applyFont="1" applyFill="1" applyBorder="1" applyAlignment="1">
      <alignment horizontal="center" vertical="center"/>
    </xf>
    <xf numFmtId="0" fontId="29" fillId="8" borderId="20"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 xfId="0" applyFont="1" applyFill="1" applyBorder="1" applyAlignment="1">
      <alignment horizontal="center" vertical="center"/>
    </xf>
    <xf numFmtId="0" fontId="30" fillId="10" borderId="3" xfId="0" applyFont="1" applyFill="1" applyBorder="1" applyAlignment="1">
      <alignment horizontal="center" vertical="center"/>
    </xf>
    <xf numFmtId="0" fontId="29" fillId="8" borderId="4" xfId="0" applyFont="1" applyFill="1" applyBorder="1" applyAlignment="1">
      <alignment horizontal="center" vertical="center"/>
    </xf>
    <xf numFmtId="0" fontId="10" fillId="0" borderId="3" xfId="3" applyFont="1" applyBorder="1" applyAlignment="1" applyProtection="1">
      <alignment horizontal="center"/>
      <protection locked="0"/>
    </xf>
    <xf numFmtId="0" fontId="10" fillId="0" borderId="15" xfId="3" applyFont="1" applyBorder="1" applyAlignment="1" applyProtection="1">
      <alignment horizontal="center"/>
      <protection locked="0"/>
    </xf>
    <xf numFmtId="0" fontId="10" fillId="0" borderId="4" xfId="3" applyFont="1" applyBorder="1" applyAlignment="1" applyProtection="1">
      <alignment horizontal="center"/>
      <protection locked="0"/>
    </xf>
    <xf numFmtId="0" fontId="17" fillId="0" borderId="0" xfId="0" applyFont="1" applyAlignment="1">
      <alignment horizontal="left" vertical="center"/>
    </xf>
    <xf numFmtId="0" fontId="9" fillId="0" borderId="0" xfId="2" applyFont="1" applyAlignment="1">
      <alignment vertical="center" wrapText="1"/>
    </xf>
    <xf numFmtId="170" fontId="11" fillId="0" borderId="20" xfId="10" applyNumberFormat="1" applyFont="1" applyFill="1" applyBorder="1" applyAlignment="1">
      <alignment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18" xfId="2" applyFont="1" applyFill="1" applyBorder="1" applyAlignment="1">
      <alignment horizontal="center" vertical="center"/>
    </xf>
    <xf numFmtId="0" fontId="4" fillId="0" borderId="8" xfId="2" quotePrefix="1" applyFont="1" applyBorder="1" applyAlignment="1">
      <alignment horizontal="left" vertical="center" wrapText="1"/>
    </xf>
    <xf numFmtId="0" fontId="4" fillId="0" borderId="0" xfId="2" quotePrefix="1" applyFont="1" applyBorder="1" applyAlignment="1">
      <alignment horizontal="left" vertical="center" wrapText="1"/>
    </xf>
    <xf numFmtId="0" fontId="4" fillId="0" borderId="9" xfId="2" quotePrefix="1" applyFont="1" applyBorder="1" applyAlignment="1">
      <alignment horizontal="left" vertical="center" wrapText="1"/>
    </xf>
    <xf numFmtId="0" fontId="17" fillId="0" borderId="0" xfId="0" applyFont="1" applyFill="1" applyAlignment="1">
      <alignment horizontal="left" vertical="center" wrapText="1"/>
    </xf>
    <xf numFmtId="0" fontId="17" fillId="0" borderId="0" xfId="0" applyFont="1" applyAlignment="1">
      <alignment horizontal="left" vertical="center" wrapText="1"/>
    </xf>
    <xf numFmtId="3" fontId="10" fillId="7" borderId="14" xfId="0" applyNumberFormat="1" applyFont="1" applyFill="1" applyBorder="1" applyAlignment="1">
      <alignment horizontal="left" vertical="center" wrapText="1"/>
    </xf>
    <xf numFmtId="3" fontId="10" fillId="7" borderId="15" xfId="0" applyNumberFormat="1" applyFont="1" applyFill="1" applyBorder="1" applyAlignment="1">
      <alignment horizontal="left" vertical="center" wrapText="1"/>
    </xf>
    <xf numFmtId="3" fontId="10" fillId="7" borderId="16" xfId="0" applyNumberFormat="1" applyFont="1" applyFill="1" applyBorder="1" applyAlignment="1">
      <alignment horizontal="left" vertical="center" wrapText="1"/>
    </xf>
    <xf numFmtId="0" fontId="4" fillId="0" borderId="0" xfId="0" applyFont="1" applyFill="1" applyBorder="1" applyAlignment="1">
      <alignment horizontal="right" vertical="center"/>
    </xf>
    <xf numFmtId="0" fontId="17" fillId="0" borderId="0" xfId="0" applyFont="1" applyFill="1" applyBorder="1" applyAlignment="1">
      <alignment horizontal="left" vertical="center"/>
    </xf>
    <xf numFmtId="3" fontId="10" fillId="7" borderId="17" xfId="0" applyNumberFormat="1" applyFont="1" applyFill="1" applyBorder="1" applyAlignment="1">
      <alignment horizontal="left" vertical="center" wrapText="1"/>
    </xf>
    <xf numFmtId="3" fontId="10" fillId="7" borderId="18" xfId="0" applyNumberFormat="1" applyFont="1" applyFill="1" applyBorder="1" applyAlignment="1">
      <alignment horizontal="left" vertical="center" wrapText="1"/>
    </xf>
    <xf numFmtId="3" fontId="10" fillId="4" borderId="17" xfId="0" applyNumberFormat="1" applyFont="1" applyFill="1" applyBorder="1" applyAlignment="1">
      <alignment horizontal="center" vertical="center" wrapText="1"/>
    </xf>
    <xf numFmtId="3" fontId="10" fillId="4" borderId="18" xfId="0" applyNumberFormat="1" applyFont="1" applyFill="1" applyBorder="1" applyAlignment="1">
      <alignment horizontal="center" vertical="center" wrapText="1"/>
    </xf>
    <xf numFmtId="0" fontId="10" fillId="8" borderId="1" xfId="0" applyNumberFormat="1" applyFont="1" applyFill="1" applyBorder="1" applyAlignment="1">
      <alignment horizontal="left" vertical="center" wrapText="1"/>
    </xf>
    <xf numFmtId="0" fontId="9" fillId="0" borderId="0" xfId="2" applyFont="1" applyBorder="1" applyAlignment="1">
      <alignment horizontal="left" vertical="center" wrapText="1"/>
    </xf>
    <xf numFmtId="3" fontId="10" fillId="4" borderId="14" xfId="0" applyNumberFormat="1" applyFont="1" applyFill="1" applyBorder="1" applyAlignment="1">
      <alignment horizontal="center" vertical="center" wrapText="1"/>
    </xf>
    <xf numFmtId="3" fontId="10" fillId="4" borderId="16" xfId="0" applyNumberFormat="1" applyFont="1" applyFill="1" applyBorder="1" applyAlignment="1">
      <alignment horizontal="center" vertical="center" wrapText="1"/>
    </xf>
    <xf numFmtId="3" fontId="10" fillId="4" borderId="19"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0" fillId="8" borderId="17" xfId="0" applyNumberFormat="1" applyFont="1" applyFill="1" applyBorder="1" applyAlignment="1">
      <alignment horizontal="left" vertical="center" wrapText="1"/>
    </xf>
    <xf numFmtId="0" fontId="9" fillId="0" borderId="0" xfId="2" applyFont="1" applyAlignment="1">
      <alignment horizontal="left" vertical="center" wrapText="1"/>
    </xf>
    <xf numFmtId="167" fontId="10" fillId="4" borderId="17" xfId="1" applyNumberFormat="1" applyFont="1" applyFill="1" applyBorder="1" applyAlignment="1">
      <alignment horizontal="center" vertical="center" wrapText="1"/>
    </xf>
    <xf numFmtId="167" fontId="10" fillId="4" borderId="18" xfId="1" applyNumberFormat="1" applyFont="1" applyFill="1" applyBorder="1" applyAlignment="1">
      <alignment horizontal="center" vertical="center" wrapText="1"/>
    </xf>
    <xf numFmtId="0" fontId="9" fillId="0" borderId="0" xfId="2" applyFont="1" applyFill="1" applyBorder="1" applyAlignment="1">
      <alignment horizontal="left" vertical="center" wrapText="1"/>
    </xf>
    <xf numFmtId="0" fontId="10" fillId="6" borderId="1" xfId="0" applyNumberFormat="1" applyFont="1" applyFill="1" applyBorder="1" applyAlignment="1">
      <alignment horizontal="center" vertical="center" wrapText="1"/>
    </xf>
    <xf numFmtId="0" fontId="10" fillId="6" borderId="14" xfId="3" applyNumberFormat="1" applyFont="1" applyFill="1" applyBorder="1" applyAlignment="1">
      <alignment horizontal="center" vertical="center" wrapText="1"/>
    </xf>
    <xf numFmtId="0" fontId="10" fillId="6" borderId="16" xfId="3" applyNumberFormat="1" applyFont="1" applyFill="1" applyBorder="1" applyAlignment="1">
      <alignment horizontal="center" vertical="center" wrapText="1"/>
    </xf>
    <xf numFmtId="0" fontId="12" fillId="0" borderId="15" xfId="5" applyNumberFormat="1" applyFont="1" applyFill="1" applyBorder="1" applyAlignment="1">
      <alignment horizontal="left" vertical="center"/>
    </xf>
    <xf numFmtId="0" fontId="12" fillId="0" borderId="16" xfId="5" applyNumberFormat="1" applyFont="1" applyFill="1" applyBorder="1" applyAlignment="1">
      <alignment horizontal="left" vertical="center"/>
    </xf>
    <xf numFmtId="0" fontId="10" fillId="8" borderId="1" xfId="5" applyNumberFormat="1" applyFont="1" applyFill="1" applyBorder="1" applyAlignment="1">
      <alignment horizontal="left" vertical="center" wrapText="1"/>
    </xf>
    <xf numFmtId="0" fontId="12" fillId="8" borderId="1" xfId="5" applyNumberFormat="1" applyFont="1" applyFill="1" applyBorder="1" applyAlignment="1">
      <alignment horizontal="left" vertical="center" wrapText="1"/>
    </xf>
    <xf numFmtId="0" fontId="12" fillId="0" borderId="1" xfId="5" applyNumberFormat="1" applyFont="1" applyFill="1" applyBorder="1" applyAlignment="1">
      <alignment horizontal="left" vertical="center"/>
    </xf>
    <xf numFmtId="0" fontId="10" fillId="8" borderId="14" xfId="5" applyNumberFormat="1" applyFont="1" applyFill="1" applyBorder="1" applyAlignment="1">
      <alignment horizontal="left" vertical="center" wrapText="1"/>
    </xf>
    <xf numFmtId="0" fontId="10" fillId="8" borderId="15" xfId="5" applyNumberFormat="1" applyFont="1" applyFill="1" applyBorder="1" applyAlignment="1">
      <alignment horizontal="left" vertical="center" wrapText="1"/>
    </xf>
    <xf numFmtId="0" fontId="10" fillId="8" borderId="16" xfId="5" applyNumberFormat="1" applyFont="1" applyFill="1" applyBorder="1" applyAlignment="1">
      <alignment horizontal="left" vertical="center" wrapText="1"/>
    </xf>
    <xf numFmtId="0" fontId="12" fillId="0" borderId="14" xfId="5" applyNumberFormat="1" applyFont="1" applyFill="1" applyBorder="1" applyAlignment="1">
      <alignment horizontal="left" vertical="center"/>
    </xf>
    <xf numFmtId="168" fontId="10" fillId="6" borderId="17" xfId="1" applyNumberFormat="1" applyFont="1" applyFill="1" applyBorder="1" applyAlignment="1">
      <alignment horizontal="center" vertical="center" wrapText="1"/>
    </xf>
    <xf numFmtId="168" fontId="10" fillId="6" borderId="18" xfId="1" applyNumberFormat="1" applyFont="1" applyFill="1" applyBorder="1" applyAlignment="1">
      <alignment horizontal="center" vertical="center" wrapText="1"/>
    </xf>
    <xf numFmtId="0" fontId="10" fillId="6" borderId="1" xfId="3" applyNumberFormat="1" applyFont="1" applyFill="1" applyBorder="1" applyAlignment="1">
      <alignment horizontal="center" vertical="center" wrapText="1"/>
    </xf>
    <xf numFmtId="0" fontId="12" fillId="8" borderId="14" xfId="5" applyNumberFormat="1" applyFont="1" applyFill="1" applyBorder="1" applyAlignment="1">
      <alignment horizontal="left" vertical="center" wrapText="1"/>
    </xf>
    <xf numFmtId="0" fontId="12" fillId="8" borderId="15" xfId="5" applyNumberFormat="1" applyFont="1" applyFill="1" applyBorder="1" applyAlignment="1">
      <alignment horizontal="left" vertical="center" wrapText="1"/>
    </xf>
    <xf numFmtId="0" fontId="12" fillId="8" borderId="16" xfId="5" applyNumberFormat="1" applyFont="1" applyFill="1" applyBorder="1" applyAlignment="1">
      <alignment horizontal="left" vertical="center" wrapText="1"/>
    </xf>
    <xf numFmtId="0" fontId="12" fillId="8" borderId="14" xfId="5" quotePrefix="1" applyNumberFormat="1" applyFont="1" applyFill="1" applyBorder="1" applyAlignment="1">
      <alignment horizontal="left" vertical="center" wrapText="1"/>
    </xf>
    <xf numFmtId="0" fontId="12" fillId="8" borderId="15" xfId="5" quotePrefix="1" applyNumberFormat="1" applyFont="1" applyFill="1" applyBorder="1" applyAlignment="1">
      <alignment horizontal="left" vertical="center" wrapText="1"/>
    </xf>
    <xf numFmtId="0" fontId="12" fillId="8" borderId="16" xfId="5" quotePrefix="1"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12" fillId="8" borderId="14" xfId="5" applyNumberFormat="1" applyFont="1" applyFill="1" applyBorder="1" applyAlignment="1">
      <alignment horizontal="left" vertical="center"/>
    </xf>
    <xf numFmtId="0" fontId="12" fillId="8" borderId="15" xfId="5" applyNumberFormat="1" applyFont="1" applyFill="1" applyBorder="1" applyAlignment="1">
      <alignment horizontal="left" vertical="center"/>
    </xf>
    <xf numFmtId="0" fontId="12" fillId="8" borderId="16" xfId="5" applyNumberFormat="1" applyFont="1" applyFill="1" applyBorder="1" applyAlignment="1">
      <alignment horizontal="left" vertical="center"/>
    </xf>
    <xf numFmtId="0" fontId="10" fillId="6" borderId="17" xfId="3" applyNumberFormat="1" applyFont="1" applyFill="1" applyBorder="1" applyAlignment="1">
      <alignment horizontal="center" vertical="center" wrapText="1"/>
    </xf>
    <xf numFmtId="0" fontId="10" fillId="6" borderId="19" xfId="3" applyNumberFormat="1" applyFont="1" applyFill="1" applyBorder="1" applyAlignment="1">
      <alignment horizontal="center" vertical="center" wrapText="1"/>
    </xf>
    <xf numFmtId="0" fontId="10" fillId="6" borderId="18" xfId="3" applyNumberFormat="1" applyFont="1" applyFill="1" applyBorder="1" applyAlignment="1">
      <alignment horizontal="center" vertical="center" wrapText="1"/>
    </xf>
    <xf numFmtId="0" fontId="10" fillId="8" borderId="1" xfId="2" applyNumberFormat="1" applyFont="1" applyFill="1" applyBorder="1" applyAlignment="1">
      <alignment horizontal="left" vertical="center" wrapText="1"/>
    </xf>
    <xf numFmtId="0" fontId="12" fillId="8" borderId="17" xfId="5" applyNumberFormat="1" applyFont="1" applyFill="1" applyBorder="1" applyAlignment="1">
      <alignment horizontal="left" vertical="center"/>
    </xf>
    <xf numFmtId="0" fontId="12" fillId="8" borderId="18" xfId="5" applyNumberFormat="1" applyFont="1" applyFill="1" applyBorder="1" applyAlignment="1">
      <alignment horizontal="left" vertical="center"/>
    </xf>
    <xf numFmtId="0" fontId="5" fillId="0" borderId="0" xfId="0" applyFont="1" applyAlignment="1">
      <alignment horizontal="center" vertical="center"/>
    </xf>
    <xf numFmtId="0" fontId="15" fillId="6" borderId="1" xfId="0" applyFont="1" applyFill="1" applyBorder="1" applyAlignment="1">
      <alignment horizontal="left" vertical="center"/>
    </xf>
    <xf numFmtId="0" fontId="15" fillId="6" borderId="1"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16" xfId="0" applyFont="1" applyFill="1" applyBorder="1" applyAlignment="1">
      <alignment horizontal="center" vertical="center"/>
    </xf>
    <xf numFmtId="0" fontId="17" fillId="0" borderId="0" xfId="3" quotePrefix="1" applyFont="1" applyFill="1" applyBorder="1" applyAlignment="1" applyProtection="1">
      <alignment horizontal="left" vertical="center" wrapText="1"/>
      <protection locked="0"/>
    </xf>
    <xf numFmtId="167" fontId="4" fillId="0" borderId="21" xfId="1" applyNumberFormat="1" applyFont="1" applyFill="1" applyBorder="1" applyAlignment="1" applyProtection="1">
      <alignment horizontal="center"/>
      <protection locked="0"/>
    </xf>
    <xf numFmtId="167" fontId="4" fillId="0" borderId="22" xfId="1" applyNumberFormat="1" applyFont="1" applyFill="1" applyBorder="1" applyAlignment="1" applyProtection="1">
      <alignment horizontal="center"/>
      <protection locked="0"/>
    </xf>
    <xf numFmtId="167" fontId="10" fillId="6" borderId="14" xfId="1" applyNumberFormat="1" applyFont="1" applyFill="1" applyBorder="1" applyAlignment="1">
      <alignment horizontal="center" vertical="center" wrapText="1"/>
    </xf>
    <xf numFmtId="167" fontId="10" fillId="6" borderId="16" xfId="1" applyNumberFormat="1" applyFont="1" applyFill="1" applyBorder="1" applyAlignment="1">
      <alignment horizontal="center" vertical="center" wrapText="1"/>
    </xf>
    <xf numFmtId="0" fontId="10" fillId="6" borderId="17" xfId="3" applyFont="1" applyFill="1" applyBorder="1" applyAlignment="1" applyProtection="1">
      <alignment horizontal="center" vertical="center"/>
      <protection locked="0"/>
    </xf>
    <xf numFmtId="0" fontId="10" fillId="6" borderId="18" xfId="3" applyFont="1" applyFill="1" applyBorder="1" applyAlignment="1" applyProtection="1">
      <alignment horizontal="center" vertical="center"/>
      <protection locked="0"/>
    </xf>
    <xf numFmtId="168" fontId="4" fillId="0" borderId="26" xfId="14" applyNumberFormat="1" applyFont="1" applyFill="1" applyBorder="1" applyAlignment="1" applyProtection="1">
      <alignment horizontal="center"/>
      <protection locked="0"/>
    </xf>
    <xf numFmtId="168" fontId="4" fillId="0" borderId="27" xfId="14" applyNumberFormat="1" applyFont="1" applyFill="1" applyBorder="1" applyAlignment="1" applyProtection="1">
      <alignment horizontal="center"/>
      <protection locked="0"/>
    </xf>
    <xf numFmtId="0" fontId="10" fillId="6" borderId="1" xfId="3" applyFont="1" applyFill="1" applyBorder="1" applyAlignment="1" applyProtection="1">
      <alignment horizontal="center" vertical="center"/>
      <protection locked="0"/>
    </xf>
    <xf numFmtId="167" fontId="4" fillId="0" borderId="26" xfId="14" applyNumberFormat="1" applyFont="1" applyFill="1" applyBorder="1" applyAlignment="1" applyProtection="1">
      <alignment horizontal="center"/>
      <protection locked="0"/>
    </xf>
    <xf numFmtId="167" fontId="4" fillId="0" borderId="27" xfId="14" applyNumberFormat="1" applyFont="1" applyFill="1" applyBorder="1" applyAlignment="1" applyProtection="1">
      <alignment horizontal="center"/>
      <protection locked="0"/>
    </xf>
    <xf numFmtId="168" fontId="4" fillId="0" borderId="21" xfId="1" applyNumberFormat="1" applyFont="1" applyFill="1" applyBorder="1" applyAlignment="1" applyProtection="1">
      <alignment horizontal="center"/>
      <protection locked="0"/>
    </xf>
    <xf numFmtId="168" fontId="4" fillId="0" borderId="22" xfId="1" applyNumberFormat="1" applyFont="1" applyFill="1" applyBorder="1" applyAlignment="1" applyProtection="1">
      <alignment horizontal="center"/>
      <protection locked="0"/>
    </xf>
    <xf numFmtId="167" fontId="4" fillId="0" borderId="21" xfId="14" applyNumberFormat="1" applyFont="1" applyFill="1" applyBorder="1" applyAlignment="1" applyProtection="1">
      <alignment horizontal="center"/>
      <protection locked="0"/>
    </xf>
    <xf numFmtId="167" fontId="4" fillId="0" borderId="22" xfId="14" applyNumberFormat="1" applyFont="1" applyFill="1" applyBorder="1" applyAlignment="1" applyProtection="1">
      <alignment horizontal="center"/>
      <protection locked="0"/>
    </xf>
    <xf numFmtId="168" fontId="4" fillId="0" borderId="21" xfId="14" applyNumberFormat="1" applyFont="1" applyFill="1" applyBorder="1" applyAlignment="1" applyProtection="1">
      <alignment horizontal="center"/>
      <protection locked="0"/>
    </xf>
    <xf numFmtId="168" fontId="4" fillId="0" borderId="22" xfId="14" applyNumberFormat="1" applyFont="1" applyFill="1" applyBorder="1" applyAlignment="1" applyProtection="1">
      <alignment horizontal="center"/>
      <protection locked="0"/>
    </xf>
    <xf numFmtId="0" fontId="17" fillId="0" borderId="0" xfId="0" applyFont="1" applyAlignment="1">
      <alignment horizontal="left" vertical="center"/>
    </xf>
    <xf numFmtId="0" fontId="17" fillId="0" borderId="0" xfId="0" quotePrefix="1" applyFont="1" applyFill="1" applyBorder="1" applyAlignment="1">
      <alignment horizontal="left" vertical="center"/>
    </xf>
    <xf numFmtId="0" fontId="0" fillId="0" borderId="16" xfId="0" applyBorder="1" applyAlignment="1">
      <alignment vertical="center"/>
    </xf>
    <xf numFmtId="0" fontId="10" fillId="6" borderId="14" xfId="0" applyFont="1" applyFill="1" applyBorder="1" applyAlignment="1">
      <alignment horizontal="center" vertical="center" wrapText="1"/>
    </xf>
    <xf numFmtId="0" fontId="10" fillId="6" borderId="16" xfId="0" quotePrefix="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39" fillId="0" borderId="0" xfId="2" applyFont="1" applyFill="1" applyAlignment="1">
      <alignment horizontal="right" vertical="center"/>
    </xf>
  </cellXfs>
  <cellStyles count="15">
    <cellStyle name="Comma 2" xfId="12" xr:uid="{00000000-0005-0000-0000-000000000000}"/>
    <cellStyle name="Lien hypertexte" xfId="4" builtinId="8"/>
    <cellStyle name="Milliers" xfId="1" builtinId="3"/>
    <cellStyle name="Milliers 2" xfId="7" xr:uid="{00000000-0005-0000-0000-000003000000}"/>
    <cellStyle name="Milliers 2 2" xfId="14" xr:uid="{00000000-0005-0000-0000-000004000000}"/>
    <cellStyle name="Milliers 3" xfId="8" xr:uid="{00000000-0005-0000-0000-000005000000}"/>
    <cellStyle name="Normal" xfId="0" builtinId="0"/>
    <cellStyle name="Normal 2" xfId="3" xr:uid="{00000000-0005-0000-0000-000007000000}"/>
    <cellStyle name="Normal 3" xfId="5" xr:uid="{00000000-0005-0000-0000-000008000000}"/>
    <cellStyle name="Normal 4" xfId="2" xr:uid="{00000000-0005-0000-0000-000009000000}"/>
    <cellStyle name="Normal 5" xfId="6" xr:uid="{00000000-0005-0000-0000-00000A000000}"/>
    <cellStyle name="Normal 6" xfId="9" xr:uid="{00000000-0005-0000-0000-00000B000000}"/>
    <cellStyle name="Normal 6 2" xfId="11" xr:uid="{00000000-0005-0000-0000-00000C000000}"/>
    <cellStyle name="Pourcentage" xfId="10" builtinId="5"/>
    <cellStyle name="Pourcentage 2" xfId="13" xr:uid="{00000000-0005-0000-0000-00000E000000}"/>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1</xdr:row>
      <xdr:rowOff>104775</xdr:rowOff>
    </xdr:from>
    <xdr:to>
      <xdr:col>6</xdr:col>
      <xdr:colOff>467783</xdr:colOff>
      <xdr:row>4</xdr:row>
      <xdr:rowOff>95250</xdr:rowOff>
    </xdr:to>
    <xdr:pic>
      <xdr:nvPicPr>
        <xdr:cNvPr id="3" name="Image 2" descr="logo_DE.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8343900" y="228600"/>
          <a:ext cx="1504950"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FP30"/>
  <sheetViews>
    <sheetView showGridLines="0" tabSelected="1" zoomScaleNormal="100" workbookViewId="0">
      <pane ySplit="6" topLeftCell="A7" activePane="bottomLeft" state="frozenSplit"/>
      <selection activeCell="C24" sqref="C24"/>
      <selection pane="bottomLeft" activeCell="A2" sqref="A2"/>
    </sheetView>
  </sheetViews>
  <sheetFormatPr baseColWidth="10" defaultColWidth="11.42578125" defaultRowHeight="14.25"/>
  <cols>
    <col min="1" max="1" width="1.7109375" style="30" customWidth="1"/>
    <col min="2" max="2" width="8.28515625" style="1" customWidth="1"/>
    <col min="3" max="3" width="80.7109375" style="1" customWidth="1"/>
    <col min="4" max="4" width="8.5703125" style="1" customWidth="1"/>
    <col min="5" max="5" width="24.140625" style="1" customWidth="1"/>
    <col min="6" max="6" width="20.5703125" style="54" customWidth="1"/>
    <col min="7" max="7" width="9.85546875" style="54" customWidth="1"/>
    <col min="8" max="8" width="11.42578125" style="1"/>
    <col min="9" max="16384" width="11.42578125" style="3"/>
  </cols>
  <sheetData>
    <row r="1" spans="2:172" ht="10.15" customHeight="1"/>
    <row r="2" spans="2:172" ht="15">
      <c r="B2" s="4" t="s">
        <v>30</v>
      </c>
      <c r="C2" s="4"/>
      <c r="D2" s="4"/>
      <c r="E2" s="4"/>
      <c r="F2" s="74"/>
      <c r="G2" s="74"/>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row>
    <row r="3" spans="2:172">
      <c r="B3" s="5" t="s">
        <v>31</v>
      </c>
      <c r="D3" s="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row>
    <row r="4" spans="2:172">
      <c r="B4" s="5"/>
      <c r="D4" s="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row>
    <row r="5" spans="2:172">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row>
    <row r="6" spans="2:172" ht="22.7" customHeight="1">
      <c r="B6" s="7" t="s">
        <v>0</v>
      </c>
      <c r="C6" s="7" t="s">
        <v>32</v>
      </c>
      <c r="D6" s="7" t="s">
        <v>33</v>
      </c>
      <c r="E6" s="7" t="s">
        <v>34</v>
      </c>
      <c r="F6" s="472" t="s">
        <v>35</v>
      </c>
      <c r="G6" s="47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row>
    <row r="7" spans="2:172" ht="39.200000000000003" customHeight="1">
      <c r="B7" s="293">
        <v>1</v>
      </c>
      <c r="C7" s="136" t="s">
        <v>140</v>
      </c>
      <c r="D7" s="135" t="s">
        <v>33</v>
      </c>
      <c r="E7" s="136" t="s">
        <v>100</v>
      </c>
      <c r="F7" s="470" t="s">
        <v>36</v>
      </c>
      <c r="G7" s="470"/>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row>
    <row r="8" spans="2:172" ht="39.200000000000003" customHeight="1">
      <c r="B8" s="294">
        <f t="shared" ref="B8:B24" si="0">B7+1</f>
        <v>2</v>
      </c>
      <c r="C8" s="86" t="s">
        <v>280</v>
      </c>
      <c r="D8" s="132" t="s">
        <v>33</v>
      </c>
      <c r="E8" s="86" t="s">
        <v>101</v>
      </c>
      <c r="F8" s="470"/>
      <c r="G8" s="470"/>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row>
    <row r="9" spans="2:172" ht="39.200000000000003" customHeight="1">
      <c r="B9" s="293">
        <f t="shared" si="0"/>
        <v>3</v>
      </c>
      <c r="C9" s="136" t="s">
        <v>281</v>
      </c>
      <c r="D9" s="135" t="s">
        <v>33</v>
      </c>
      <c r="E9" s="136" t="s">
        <v>248</v>
      </c>
      <c r="F9" s="471" t="s">
        <v>134</v>
      </c>
      <c r="G9" s="470" t="s">
        <v>249</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row>
    <row r="10" spans="2:172" ht="42.75" customHeight="1">
      <c r="B10" s="295">
        <f t="shared" si="0"/>
        <v>4</v>
      </c>
      <c r="C10" s="133" t="s">
        <v>282</v>
      </c>
      <c r="D10" s="134" t="s">
        <v>33</v>
      </c>
      <c r="E10" s="133" t="s">
        <v>266</v>
      </c>
      <c r="F10" s="471"/>
      <c r="G10" s="470"/>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row>
    <row r="11" spans="2:172" ht="42.75" customHeight="1">
      <c r="B11" s="295">
        <f t="shared" si="0"/>
        <v>5</v>
      </c>
      <c r="C11" s="133" t="s">
        <v>283</v>
      </c>
      <c r="D11" s="134" t="s">
        <v>33</v>
      </c>
      <c r="E11" s="133" t="s">
        <v>250</v>
      </c>
      <c r="F11" s="471"/>
      <c r="G11" s="470"/>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row>
    <row r="12" spans="2:172" ht="39.200000000000003" customHeight="1">
      <c r="B12" s="295">
        <f t="shared" si="0"/>
        <v>6</v>
      </c>
      <c r="C12" s="133" t="s">
        <v>125</v>
      </c>
      <c r="D12" s="134" t="s">
        <v>33</v>
      </c>
      <c r="E12" s="133" t="s">
        <v>102</v>
      </c>
      <c r="F12" s="471"/>
      <c r="G12" s="47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row>
    <row r="13" spans="2:172" ht="39.200000000000003" customHeight="1">
      <c r="B13" s="295">
        <f t="shared" si="0"/>
        <v>7</v>
      </c>
      <c r="C13" s="133" t="s">
        <v>141</v>
      </c>
      <c r="D13" s="134" t="s">
        <v>33</v>
      </c>
      <c r="E13" s="133" t="s">
        <v>103</v>
      </c>
      <c r="F13" s="471"/>
      <c r="G13" s="470"/>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row>
    <row r="14" spans="2:172" ht="42.75" customHeight="1">
      <c r="B14" s="294">
        <f t="shared" si="0"/>
        <v>8</v>
      </c>
      <c r="C14" s="86" t="s">
        <v>179</v>
      </c>
      <c r="D14" s="132" t="s">
        <v>33</v>
      </c>
      <c r="E14" s="86" t="s">
        <v>104</v>
      </c>
      <c r="F14" s="471"/>
      <c r="G14" s="470"/>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row>
    <row r="15" spans="2:172" ht="42.75" customHeight="1">
      <c r="B15" s="293">
        <f t="shared" si="0"/>
        <v>9</v>
      </c>
      <c r="C15" s="136" t="s">
        <v>176</v>
      </c>
      <c r="D15" s="135" t="s">
        <v>33</v>
      </c>
      <c r="E15" s="136" t="s">
        <v>172</v>
      </c>
      <c r="F15" s="470" t="s">
        <v>174</v>
      </c>
      <c r="G15" s="470"/>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row>
    <row r="16" spans="2:172" ht="39.200000000000003" customHeight="1">
      <c r="B16" s="295">
        <f t="shared" si="0"/>
        <v>10</v>
      </c>
      <c r="C16" s="133" t="s">
        <v>284</v>
      </c>
      <c r="D16" s="85" t="s">
        <v>33</v>
      </c>
      <c r="E16" s="133" t="s">
        <v>251</v>
      </c>
      <c r="F16" s="470"/>
      <c r="G16" s="470"/>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row>
    <row r="17" spans="1:172" ht="42.75" customHeight="1">
      <c r="B17" s="295">
        <f t="shared" si="0"/>
        <v>11</v>
      </c>
      <c r="C17" s="133" t="s">
        <v>253</v>
      </c>
      <c r="D17" s="85" t="s">
        <v>33</v>
      </c>
      <c r="E17" s="133" t="s">
        <v>252</v>
      </c>
      <c r="F17" s="470"/>
      <c r="G17" s="470"/>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row>
    <row r="18" spans="1:172" ht="39.200000000000003" customHeight="1">
      <c r="B18" s="294">
        <f t="shared" si="0"/>
        <v>12</v>
      </c>
      <c r="C18" s="86" t="s">
        <v>258</v>
      </c>
      <c r="D18" s="132" t="s">
        <v>33</v>
      </c>
      <c r="E18" s="86" t="s">
        <v>173</v>
      </c>
      <c r="F18" s="470"/>
      <c r="G18" s="470"/>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row>
    <row r="19" spans="1:172" ht="42.75" customHeight="1">
      <c r="B19" s="293">
        <f t="shared" si="0"/>
        <v>13</v>
      </c>
      <c r="C19" s="136" t="s">
        <v>270</v>
      </c>
      <c r="D19" s="247" t="s">
        <v>33</v>
      </c>
      <c r="E19" s="136" t="s">
        <v>254</v>
      </c>
      <c r="F19" s="470" t="s">
        <v>136</v>
      </c>
      <c r="G19" s="470"/>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row>
    <row r="20" spans="1:172" ht="33.4" customHeight="1">
      <c r="B20" s="294">
        <f t="shared" si="0"/>
        <v>14</v>
      </c>
      <c r="C20" s="86" t="s">
        <v>114</v>
      </c>
      <c r="D20" s="132" t="s">
        <v>33</v>
      </c>
      <c r="E20" s="86" t="s">
        <v>128</v>
      </c>
      <c r="F20" s="470"/>
      <c r="G20" s="470"/>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row>
    <row r="21" spans="1:172" ht="33.4" customHeight="1">
      <c r="B21" s="293">
        <f t="shared" si="0"/>
        <v>15</v>
      </c>
      <c r="C21" s="136" t="s">
        <v>90</v>
      </c>
      <c r="D21" s="135" t="s">
        <v>33</v>
      </c>
      <c r="E21" s="136" t="s">
        <v>105</v>
      </c>
      <c r="F21" s="470" t="s">
        <v>135</v>
      </c>
      <c r="G21" s="470"/>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row>
    <row r="22" spans="1:172" ht="33.4" customHeight="1">
      <c r="B22" s="294">
        <f t="shared" si="0"/>
        <v>16</v>
      </c>
      <c r="C22" s="86" t="s">
        <v>92</v>
      </c>
      <c r="D22" s="132" t="s">
        <v>33</v>
      </c>
      <c r="E22" s="86" t="s">
        <v>106</v>
      </c>
      <c r="F22" s="470"/>
      <c r="G22" s="470"/>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row>
    <row r="23" spans="1:172" ht="29.25" customHeight="1">
      <c r="B23" s="293">
        <f t="shared" si="0"/>
        <v>17</v>
      </c>
      <c r="C23" s="136" t="s">
        <v>110</v>
      </c>
      <c r="D23" s="299" t="s">
        <v>33</v>
      </c>
      <c r="E23" s="136" t="s">
        <v>108</v>
      </c>
      <c r="F23" s="470" t="s">
        <v>37</v>
      </c>
      <c r="G23" s="470"/>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row>
    <row r="24" spans="1:172" ht="29.25" customHeight="1">
      <c r="B24" s="297">
        <f t="shared" si="0"/>
        <v>18</v>
      </c>
      <c r="C24" s="298" t="s">
        <v>109</v>
      </c>
      <c r="D24" s="300" t="s">
        <v>33</v>
      </c>
      <c r="E24" s="298" t="s">
        <v>107</v>
      </c>
      <c r="F24" s="470"/>
      <c r="G24" s="470"/>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row>
    <row r="26" spans="1:172" ht="5.25" customHeight="1">
      <c r="B26" s="8"/>
      <c r="C26" s="2"/>
      <c r="D26" s="2"/>
      <c r="E26" s="2"/>
      <c r="F26" s="77"/>
      <c r="G26" s="55"/>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row>
    <row r="27" spans="1:172" ht="26.45" customHeight="1">
      <c r="B27" s="474" t="s">
        <v>123</v>
      </c>
      <c r="C27" s="475"/>
      <c r="D27" s="475"/>
      <c r="E27" s="475"/>
      <c r="F27" s="475"/>
      <c r="G27" s="476"/>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row>
    <row r="28" spans="1:172" ht="5.25" customHeight="1">
      <c r="B28" s="9"/>
      <c r="C28" s="10"/>
      <c r="D28" s="10"/>
      <c r="E28" s="10"/>
      <c r="F28" s="78"/>
      <c r="G28" s="56"/>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row>
    <row r="29" spans="1:172" s="16" customFormat="1" ht="5.25" customHeight="1">
      <c r="A29" s="29"/>
      <c r="B29" s="252"/>
      <c r="F29" s="75"/>
      <c r="G29" s="75"/>
    </row>
    <row r="30" spans="1:172" s="16" customFormat="1" ht="12.75" customHeight="1">
      <c r="A30" s="29"/>
      <c r="B30" s="252"/>
      <c r="F30" s="76"/>
      <c r="G30" s="559" t="s">
        <v>389</v>
      </c>
    </row>
  </sheetData>
  <mergeCells count="9">
    <mergeCell ref="F7:G8"/>
    <mergeCell ref="F9:F14"/>
    <mergeCell ref="F21:F22"/>
    <mergeCell ref="F6:G6"/>
    <mergeCell ref="B27:G27"/>
    <mergeCell ref="F23:G24"/>
    <mergeCell ref="F15:F18"/>
    <mergeCell ref="F19:F20"/>
    <mergeCell ref="G9:G22"/>
  </mergeCells>
  <hyperlinks>
    <hyperlink ref="D7" location="VZÄ!A1" display="Lien" xr:uid="{00000000-0004-0000-0000-000000000000}"/>
    <hyperlink ref="D8" location="VZÄ_Kategorie!A1" display="Lien" xr:uid="{00000000-0004-0000-0000-000001000000}"/>
    <hyperlink ref="D9" location="Hosp_Total_SPLG!A1" display="Lien" xr:uid="{00000000-0004-0000-0000-000002000000}"/>
    <hyperlink ref="D10" location="Hosp_Patienten_VS_SPLG!A1" display="Lien" xr:uid="{00000000-0004-0000-0000-000003000000}"/>
    <hyperlink ref="D11" location="'Hosp_Patienten_non-VS_GPPH'!A1" display="Lien" xr:uid="{00000000-0004-0000-0000-000004000000}"/>
    <hyperlink ref="D12" location="Hosp_Total!A1" display="Lien" xr:uid="{00000000-0004-0000-0000-000005000000}"/>
    <hyperlink ref="D13" location="Hosp_akut_somatisch!A1" display="Lien" xr:uid="{00000000-0004-0000-0000-000006000000}"/>
    <hyperlink ref="D14" location="Hosp_nicht_akut_somatisch!A1" display="Lien" xr:uid="{00000000-0004-0000-0000-000007000000}"/>
    <hyperlink ref="D22" location="Wartbetten_HVS!A1" display="Lien" xr:uid="{00000000-0004-0000-0000-000008000000}"/>
    <hyperlink ref="D21" location="Wartbetten_HVS_Detail!A1" display="Lien" xr:uid="{00000000-0004-0000-0000-000009000000}"/>
    <hyperlink ref="D19" location="Hosp_Rate!A1" display="Link" xr:uid="{00000000-0004-0000-0000-00000A000000}"/>
    <hyperlink ref="D20" location="'Hosp_Rate (trend)'!A1" display="Lien" xr:uid="{00000000-0004-0000-0000-00000B000000}"/>
    <hyperlink ref="D16" location="AKH_SPLG!A1" display="Lien" xr:uid="{00000000-0004-0000-0000-00000C000000}"/>
    <hyperlink ref="D17" location="'AKH_SPLG (2)'!A1" display="Link" xr:uid="{00000000-0004-0000-0000-00000D000000}"/>
    <hyperlink ref="D18" location="AKH_Kantone!A1" display="Lien" xr:uid="{00000000-0004-0000-0000-00000E000000}"/>
    <hyperlink ref="D24" location="Finanzierung_Kanton!A1" display="Lien" xr:uid="{00000000-0004-0000-0000-00000F000000}"/>
    <hyperlink ref="D23" location="Aufwand!A1" display="Lien" xr:uid="{00000000-0004-0000-0000-000010000000}"/>
    <hyperlink ref="D15" location="AKH_region!A1" display="Lien" xr:uid="{00000000-0004-0000-0000-000011000000}"/>
  </hyperlinks>
  <pageMargins left="0.70866141732283472" right="0.70866141732283472" top="0.74803149606299213" bottom="0.74803149606299213" header="0.31496062992125984" footer="0.31496062992125984"/>
  <pageSetup paperSize="9" scale="55" orientation="portrait" r:id="rId1"/>
  <headerFooter>
    <oddHeader>&amp;L&amp;G&amp;CSpitalbetreuung</oddHeader>
    <oddFooter>&amp;L&amp;A&amp;C&amp;P von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Q43"/>
  <sheetViews>
    <sheetView showGridLines="0" zoomScaleNormal="100" workbookViewId="0"/>
  </sheetViews>
  <sheetFormatPr baseColWidth="10" defaultColWidth="11.42578125" defaultRowHeight="14.25"/>
  <cols>
    <col min="1" max="1" width="1.7109375" style="264" customWidth="1"/>
    <col min="2" max="2" width="11.5703125" style="3" bestFit="1" customWidth="1"/>
    <col min="3" max="13" width="13.7109375" style="3" customWidth="1"/>
    <col min="14" max="16384" width="11.42578125" style="3"/>
  </cols>
  <sheetData>
    <row r="1" spans="1:17" ht="10.15" customHeight="1"/>
    <row r="2" spans="1:17" ht="21.75" customHeight="1">
      <c r="A2" s="265"/>
      <c r="B2" s="266" t="s">
        <v>142</v>
      </c>
      <c r="C2" s="266"/>
      <c r="D2" s="266"/>
      <c r="E2" s="266"/>
      <c r="F2" s="266"/>
      <c r="G2" s="266"/>
      <c r="H2" s="266"/>
      <c r="I2" s="266"/>
      <c r="J2" s="266"/>
      <c r="K2" s="266"/>
      <c r="L2" s="266"/>
      <c r="M2" s="266"/>
      <c r="N2" s="266"/>
      <c r="O2" s="273"/>
      <c r="P2" s="273"/>
      <c r="Q2" s="273"/>
    </row>
    <row r="4" spans="1:17" ht="56.25" customHeight="1">
      <c r="B4" s="250" t="s">
        <v>38</v>
      </c>
      <c r="C4" s="250" t="s">
        <v>1</v>
      </c>
      <c r="D4" s="250" t="s">
        <v>2</v>
      </c>
      <c r="E4" s="250" t="s">
        <v>137</v>
      </c>
      <c r="F4" s="250" t="s">
        <v>129</v>
      </c>
      <c r="G4" s="250" t="s">
        <v>3</v>
      </c>
      <c r="H4" s="18" t="s">
        <v>182</v>
      </c>
      <c r="I4" s="250" t="s">
        <v>5</v>
      </c>
      <c r="J4" s="18" t="s">
        <v>6</v>
      </c>
      <c r="K4" s="18" t="s">
        <v>122</v>
      </c>
      <c r="L4" s="250" t="s">
        <v>7</v>
      </c>
      <c r="M4" s="250" t="s">
        <v>9</v>
      </c>
    </row>
    <row r="5" spans="1:17">
      <c r="B5" s="63">
        <v>1999</v>
      </c>
      <c r="C5" s="102">
        <v>741.10717920958996</v>
      </c>
      <c r="D5" s="102">
        <v>1815.017476594905</v>
      </c>
      <c r="E5" s="102">
        <v>440.44315122076659</v>
      </c>
      <c r="F5" s="102">
        <v>241.24139733985066</v>
      </c>
      <c r="G5" s="102" t="s">
        <v>8</v>
      </c>
      <c r="H5" s="102" t="s">
        <v>8</v>
      </c>
      <c r="I5" s="102" t="s">
        <v>8</v>
      </c>
      <c r="J5" s="102">
        <v>54.733178300099098</v>
      </c>
      <c r="K5" s="102" t="s">
        <v>8</v>
      </c>
      <c r="L5" s="112" t="s">
        <v>8</v>
      </c>
      <c r="M5" s="102">
        <v>3292.5423826652113</v>
      </c>
    </row>
    <row r="6" spans="1:17">
      <c r="B6" s="64">
        <v>2000</v>
      </c>
      <c r="C6" s="96">
        <v>731.7999461023137</v>
      </c>
      <c r="D6" s="96">
        <v>1801.8406125537003</v>
      </c>
      <c r="E6" s="96">
        <v>411.50682163440433</v>
      </c>
      <c r="F6" s="96">
        <v>243.76484912633896</v>
      </c>
      <c r="G6" s="96" t="s">
        <v>8</v>
      </c>
      <c r="H6" s="96" t="s">
        <v>8</v>
      </c>
      <c r="I6" s="96" t="s">
        <v>8</v>
      </c>
      <c r="J6" s="96">
        <v>64.615178226493299</v>
      </c>
      <c r="K6" s="96" t="s">
        <v>8</v>
      </c>
      <c r="L6" s="113">
        <v>180.5026031807065</v>
      </c>
      <c r="M6" s="96">
        <v>3434.0300108239571</v>
      </c>
    </row>
    <row r="7" spans="1:17">
      <c r="B7" s="64">
        <v>2001</v>
      </c>
      <c r="C7" s="96">
        <v>758.911891953554</v>
      </c>
      <c r="D7" s="96">
        <v>1880.1563824402838</v>
      </c>
      <c r="E7" s="96">
        <v>422.32117773336358</v>
      </c>
      <c r="F7" s="96">
        <v>246.45769867487252</v>
      </c>
      <c r="G7" s="96" t="s">
        <v>8</v>
      </c>
      <c r="H7" s="96" t="s">
        <v>8</v>
      </c>
      <c r="I7" s="96" t="s">
        <v>8</v>
      </c>
      <c r="J7" s="96">
        <v>63.307479711715132</v>
      </c>
      <c r="K7" s="96" t="s">
        <v>8</v>
      </c>
      <c r="L7" s="113">
        <v>204.89547981880605</v>
      </c>
      <c r="M7" s="96">
        <v>3576.0501103325951</v>
      </c>
    </row>
    <row r="8" spans="1:17">
      <c r="B8" s="64">
        <v>2002</v>
      </c>
      <c r="C8" s="96">
        <v>756.66254794520557</v>
      </c>
      <c r="D8" s="96">
        <v>1911.9326849315059</v>
      </c>
      <c r="E8" s="96">
        <v>428.48635616438401</v>
      </c>
      <c r="F8" s="96">
        <v>229.58389041095899</v>
      </c>
      <c r="G8" s="96" t="s">
        <v>8</v>
      </c>
      <c r="H8" s="96" t="s">
        <v>8</v>
      </c>
      <c r="I8" s="96" t="s">
        <v>8</v>
      </c>
      <c r="J8" s="96">
        <v>62.043808219178104</v>
      </c>
      <c r="K8" s="96" t="s">
        <v>8</v>
      </c>
      <c r="L8" s="113">
        <v>192.17150684931499</v>
      </c>
      <c r="M8" s="96">
        <v>3580.8807945205481</v>
      </c>
    </row>
    <row r="9" spans="1:17">
      <c r="B9" s="64">
        <v>2003</v>
      </c>
      <c r="C9" s="96">
        <v>793.54427472874522</v>
      </c>
      <c r="D9" s="96">
        <v>2175.4820017582679</v>
      </c>
      <c r="E9" s="96">
        <v>462.9469380909577</v>
      </c>
      <c r="F9" s="96">
        <v>191.87443823181093</v>
      </c>
      <c r="G9" s="96" t="s">
        <v>8</v>
      </c>
      <c r="H9" s="96" t="s">
        <v>8</v>
      </c>
      <c r="I9" s="96" t="s">
        <v>8</v>
      </c>
      <c r="J9" s="96">
        <v>65.129781095311046</v>
      </c>
      <c r="K9" s="96" t="s">
        <v>8</v>
      </c>
      <c r="L9" s="113">
        <v>202.9</v>
      </c>
      <c r="M9" s="96">
        <v>3891.8774339050929</v>
      </c>
    </row>
    <row r="10" spans="1:17">
      <c r="B10" s="64">
        <v>2004</v>
      </c>
      <c r="C10" s="96">
        <v>721.06912356019529</v>
      </c>
      <c r="D10" s="96">
        <v>2031.6762220554792</v>
      </c>
      <c r="E10" s="96">
        <v>475.0810493840836</v>
      </c>
      <c r="F10" s="96">
        <v>190.04709580726922</v>
      </c>
      <c r="G10" s="96" t="s">
        <v>8</v>
      </c>
      <c r="H10" s="96" t="s">
        <v>8</v>
      </c>
      <c r="I10" s="96" t="s">
        <v>8</v>
      </c>
      <c r="J10" s="96">
        <v>65.764959204941988</v>
      </c>
      <c r="K10" s="96" t="s">
        <v>8</v>
      </c>
      <c r="L10" s="113">
        <v>205</v>
      </c>
      <c r="M10" s="96">
        <v>3688.6384500119693</v>
      </c>
    </row>
    <row r="11" spans="1:17">
      <c r="B11" s="64">
        <v>2005</v>
      </c>
      <c r="C11" s="96">
        <v>725.82052118085994</v>
      </c>
      <c r="D11" s="96">
        <v>2021.1315097307324</v>
      </c>
      <c r="E11" s="96">
        <v>480.48577264742926</v>
      </c>
      <c r="F11" s="96">
        <v>191.03460278734565</v>
      </c>
      <c r="G11" s="96" t="s">
        <v>8</v>
      </c>
      <c r="H11" s="96" t="s">
        <v>8</v>
      </c>
      <c r="I11" s="96" t="s">
        <v>8</v>
      </c>
      <c r="J11" s="96">
        <v>69.207370279051247</v>
      </c>
      <c r="K11" s="96" t="s">
        <v>8</v>
      </c>
      <c r="L11" s="113">
        <v>206.4</v>
      </c>
      <c r="M11" s="96">
        <v>3694.0797766254186</v>
      </c>
    </row>
    <row r="12" spans="1:17">
      <c r="B12" s="64">
        <v>2006</v>
      </c>
      <c r="C12" s="96">
        <v>730.02364531563944</v>
      </c>
      <c r="D12" s="96">
        <v>2182.7241674664456</v>
      </c>
      <c r="E12" s="96">
        <v>477.07484299992211</v>
      </c>
      <c r="F12" s="96">
        <v>185.64731469191611</v>
      </c>
      <c r="G12" s="96" t="s">
        <v>8</v>
      </c>
      <c r="H12" s="96" t="s">
        <v>8</v>
      </c>
      <c r="I12" s="96" t="s">
        <v>8</v>
      </c>
      <c r="J12" s="96">
        <v>73.074602952226996</v>
      </c>
      <c r="K12" s="96" t="s">
        <v>8</v>
      </c>
      <c r="L12" s="113">
        <v>211.9</v>
      </c>
      <c r="M12" s="96">
        <v>3860.4445734261503</v>
      </c>
    </row>
    <row r="13" spans="1:17">
      <c r="B13" s="64">
        <v>2007</v>
      </c>
      <c r="C13" s="96">
        <v>749.65994637065705</v>
      </c>
      <c r="D13" s="96">
        <v>2224.3472292167244</v>
      </c>
      <c r="E13" s="96">
        <v>495.73854105453938</v>
      </c>
      <c r="F13" s="96">
        <v>175.72758870758116</v>
      </c>
      <c r="G13" s="96" t="s">
        <v>8</v>
      </c>
      <c r="H13" s="96" t="s">
        <v>8</v>
      </c>
      <c r="I13" s="96" t="s">
        <v>8</v>
      </c>
      <c r="J13" s="96">
        <v>80.27805505390279</v>
      </c>
      <c r="K13" s="96" t="s">
        <v>8</v>
      </c>
      <c r="L13" s="113">
        <v>215.1</v>
      </c>
      <c r="M13" s="96">
        <v>3940.8513604034047</v>
      </c>
    </row>
    <row r="14" spans="1:17">
      <c r="B14" s="64">
        <v>2008</v>
      </c>
      <c r="C14" s="96">
        <v>785.7819466097335</v>
      </c>
      <c r="D14" s="96">
        <v>2296.1597197621613</v>
      </c>
      <c r="E14" s="96">
        <v>517.21023846697062</v>
      </c>
      <c r="F14" s="96">
        <v>163.478739682585</v>
      </c>
      <c r="G14" s="96">
        <v>143.47945205479448</v>
      </c>
      <c r="H14" s="96">
        <v>90.000191780821908</v>
      </c>
      <c r="I14" s="96">
        <v>89.514164383561635</v>
      </c>
      <c r="J14" s="96">
        <v>87.398246944416314</v>
      </c>
      <c r="K14" s="96" t="s">
        <v>8</v>
      </c>
      <c r="L14" s="113">
        <v>224.4</v>
      </c>
      <c r="M14" s="96">
        <v>4397.4226996850448</v>
      </c>
    </row>
    <row r="15" spans="1:17">
      <c r="B15" s="64">
        <v>2009</v>
      </c>
      <c r="C15" s="96">
        <v>798.60137093059893</v>
      </c>
      <c r="D15" s="96">
        <v>2388.4367449316615</v>
      </c>
      <c r="E15" s="96">
        <v>565.9746492751874</v>
      </c>
      <c r="F15" s="96">
        <v>158.71805456653237</v>
      </c>
      <c r="G15" s="96">
        <v>143.53098630136992</v>
      </c>
      <c r="H15" s="96">
        <v>87.936712328767115</v>
      </c>
      <c r="I15" s="96">
        <v>88.621753424657498</v>
      </c>
      <c r="J15" s="96">
        <v>103.20301394754642</v>
      </c>
      <c r="K15" s="96" t="s">
        <v>8</v>
      </c>
      <c r="L15" s="113">
        <v>230.9</v>
      </c>
      <c r="M15" s="96">
        <v>4565.9232857063207</v>
      </c>
    </row>
    <row r="16" spans="1:17">
      <c r="B16" s="64">
        <v>2010</v>
      </c>
      <c r="C16" s="96">
        <v>807.77</v>
      </c>
      <c r="D16" s="96">
        <v>2467.7600000000002</v>
      </c>
      <c r="E16" s="96">
        <v>600.32999999999993</v>
      </c>
      <c r="F16" s="96">
        <v>145.49</v>
      </c>
      <c r="G16" s="96">
        <v>148.85000000000002</v>
      </c>
      <c r="H16" s="96">
        <v>89.66</v>
      </c>
      <c r="I16" s="96">
        <v>88.54</v>
      </c>
      <c r="J16" s="96">
        <v>103.13000000000001</v>
      </c>
      <c r="K16" s="96" t="s">
        <v>8</v>
      </c>
      <c r="L16" s="113">
        <v>235.1</v>
      </c>
      <c r="M16" s="96">
        <v>4686.630000000001</v>
      </c>
    </row>
    <row r="17" spans="2:15">
      <c r="B17" s="64">
        <v>2011</v>
      </c>
      <c r="C17" s="96">
        <v>816.86</v>
      </c>
      <c r="D17" s="96">
        <v>2558.81</v>
      </c>
      <c r="E17" s="96">
        <v>640.65999999999985</v>
      </c>
      <c r="F17" s="96">
        <v>120.94</v>
      </c>
      <c r="G17" s="96">
        <v>157.27999999999997</v>
      </c>
      <c r="H17" s="96">
        <v>90.57</v>
      </c>
      <c r="I17" s="96">
        <v>93.16</v>
      </c>
      <c r="J17" s="96">
        <v>106.73</v>
      </c>
      <c r="K17" s="96" t="s">
        <v>8</v>
      </c>
      <c r="L17" s="113">
        <v>245.1</v>
      </c>
      <c r="M17" s="96">
        <v>4830.1099999999988</v>
      </c>
    </row>
    <row r="18" spans="2:15">
      <c r="B18" s="64">
        <v>2012</v>
      </c>
      <c r="C18" s="96">
        <v>816.63000000000011</v>
      </c>
      <c r="D18" s="96">
        <v>2608.8600000000006</v>
      </c>
      <c r="E18" s="96" t="s">
        <v>8</v>
      </c>
      <c r="F18" s="96">
        <v>103.56000000000002</v>
      </c>
      <c r="G18" s="96">
        <v>161.27000000000001</v>
      </c>
      <c r="H18" s="96">
        <v>92.889999999999986</v>
      </c>
      <c r="I18" s="96">
        <v>96.63</v>
      </c>
      <c r="J18" s="96">
        <v>112.85</v>
      </c>
      <c r="K18" s="96" t="s">
        <v>8</v>
      </c>
      <c r="L18" s="113">
        <v>252.7</v>
      </c>
      <c r="M18" s="96">
        <v>4245.3900000000003</v>
      </c>
    </row>
    <row r="19" spans="2:15">
      <c r="B19" s="64">
        <v>2013</v>
      </c>
      <c r="C19" s="96">
        <v>811.90000000000009</v>
      </c>
      <c r="D19" s="96">
        <v>2616.1499999999996</v>
      </c>
      <c r="E19" s="96">
        <v>635.32999999999993</v>
      </c>
      <c r="F19" s="96">
        <v>84.929999999999978</v>
      </c>
      <c r="G19" s="96">
        <v>167.77</v>
      </c>
      <c r="H19" s="96">
        <v>91.42</v>
      </c>
      <c r="I19" s="96">
        <v>103.49999999999997</v>
      </c>
      <c r="J19" s="96">
        <v>119.46</v>
      </c>
      <c r="K19" s="96" t="s">
        <v>8</v>
      </c>
      <c r="L19" s="113">
        <v>255.9</v>
      </c>
      <c r="M19" s="96">
        <v>4886.3599999999997</v>
      </c>
    </row>
    <row r="20" spans="2:15">
      <c r="B20" s="64">
        <v>2014</v>
      </c>
      <c r="C20" s="96">
        <v>806.49999999999989</v>
      </c>
      <c r="D20" s="96">
        <v>2608.86</v>
      </c>
      <c r="E20" s="96">
        <v>1661.16</v>
      </c>
      <c r="F20" s="96">
        <v>85.539999999999992</v>
      </c>
      <c r="G20" s="96">
        <v>174.76000000000002</v>
      </c>
      <c r="H20" s="96">
        <v>92.009999999999991</v>
      </c>
      <c r="I20" s="96">
        <v>110.63</v>
      </c>
      <c r="J20" s="96">
        <v>124.74000000000001</v>
      </c>
      <c r="K20" s="96">
        <v>12.09</v>
      </c>
      <c r="L20" s="113">
        <v>261.39999999999998</v>
      </c>
      <c r="M20" s="96">
        <v>5937.6900000000005</v>
      </c>
    </row>
    <row r="21" spans="2:15">
      <c r="B21" s="93">
        <v>2015</v>
      </c>
      <c r="C21" s="114">
        <v>841.20999999999981</v>
      </c>
      <c r="D21" s="114">
        <v>2645.1899999999996</v>
      </c>
      <c r="E21" s="114">
        <v>1723.4199999999998</v>
      </c>
      <c r="F21" s="114">
        <v>107.56</v>
      </c>
      <c r="G21" s="114">
        <v>175.85999999999999</v>
      </c>
      <c r="H21" s="114">
        <v>91.71</v>
      </c>
      <c r="I21" s="114">
        <v>113.46</v>
      </c>
      <c r="J21" s="114">
        <v>115.27</v>
      </c>
      <c r="K21" s="114">
        <v>18.899999999999999</v>
      </c>
      <c r="L21" s="115">
        <v>301.5</v>
      </c>
      <c r="M21" s="114">
        <v>6134.08</v>
      </c>
    </row>
    <row r="22" spans="2:15">
      <c r="B22" s="93">
        <v>2016</v>
      </c>
      <c r="C22" s="114">
        <v>873.91000000000099</v>
      </c>
      <c r="D22" s="114">
        <v>2711.16</v>
      </c>
      <c r="E22" s="114">
        <v>1744.9</v>
      </c>
      <c r="F22" s="114">
        <v>113.57</v>
      </c>
      <c r="G22" s="114">
        <v>181.55</v>
      </c>
      <c r="H22" s="114">
        <v>94.95</v>
      </c>
      <c r="I22" s="114">
        <v>112.7</v>
      </c>
      <c r="J22" s="114">
        <v>111.34</v>
      </c>
      <c r="K22" s="114">
        <v>33.28</v>
      </c>
      <c r="L22" s="115">
        <v>310.5</v>
      </c>
      <c r="M22" s="114">
        <v>6287.8600000000006</v>
      </c>
    </row>
    <row r="23" spans="2:15">
      <c r="B23" s="93">
        <v>2017</v>
      </c>
      <c r="C23" s="114">
        <v>896.91999999999905</v>
      </c>
      <c r="D23" s="114">
        <v>2793.9300000000098</v>
      </c>
      <c r="E23" s="114">
        <v>1712.92</v>
      </c>
      <c r="F23" s="114">
        <v>108.83</v>
      </c>
      <c r="G23" s="114">
        <v>157</v>
      </c>
      <c r="H23" s="114" t="s">
        <v>8</v>
      </c>
      <c r="I23" s="114">
        <v>112.02</v>
      </c>
      <c r="J23" s="114">
        <v>111.51</v>
      </c>
      <c r="K23" s="114">
        <v>47.82</v>
      </c>
      <c r="L23" s="115">
        <v>318.83999999999997</v>
      </c>
      <c r="M23" s="114">
        <v>6259.79000000001</v>
      </c>
    </row>
    <row r="24" spans="2:15">
      <c r="B24" s="93">
        <v>2018</v>
      </c>
      <c r="C24" s="114">
        <v>908.33</v>
      </c>
      <c r="D24" s="114">
        <v>2831.87</v>
      </c>
      <c r="E24" s="114">
        <v>1655.44</v>
      </c>
      <c r="F24" s="114">
        <v>95.1</v>
      </c>
      <c r="G24" s="114">
        <v>178.11</v>
      </c>
      <c r="H24" s="114" t="s">
        <v>8</v>
      </c>
      <c r="I24" s="114">
        <v>111.94</v>
      </c>
      <c r="J24" s="114">
        <v>123.35</v>
      </c>
      <c r="K24" s="114">
        <v>55.35</v>
      </c>
      <c r="L24" s="115">
        <v>321.45</v>
      </c>
      <c r="M24" s="114">
        <v>6280.94</v>
      </c>
      <c r="N24" s="305"/>
      <c r="O24" s="305"/>
    </row>
    <row r="25" spans="2:15">
      <c r="B25" s="93">
        <v>2019</v>
      </c>
      <c r="C25" s="114">
        <v>950.02999999999895</v>
      </c>
      <c r="D25" s="114">
        <v>2874.04000000001</v>
      </c>
      <c r="E25" s="114">
        <v>1682.72000000001</v>
      </c>
      <c r="F25" s="114">
        <v>91.46</v>
      </c>
      <c r="G25" s="114">
        <v>179.93</v>
      </c>
      <c r="H25" s="114" t="s">
        <v>8</v>
      </c>
      <c r="I25" s="114">
        <v>107.8</v>
      </c>
      <c r="J25" s="114">
        <v>145.12</v>
      </c>
      <c r="K25" s="114">
        <v>59.75</v>
      </c>
      <c r="L25" s="115">
        <v>323.32</v>
      </c>
      <c r="M25" s="114">
        <v>6414.1700000000201</v>
      </c>
      <c r="N25" s="305"/>
      <c r="O25" s="305"/>
    </row>
    <row r="26" spans="2:15">
      <c r="B26" s="93">
        <v>2020</v>
      </c>
      <c r="C26" s="114">
        <v>964.2</v>
      </c>
      <c r="D26" s="114">
        <v>2857.63</v>
      </c>
      <c r="E26" s="114">
        <v>1703.13</v>
      </c>
      <c r="F26" s="114">
        <v>95.51</v>
      </c>
      <c r="G26" s="114">
        <v>186.34</v>
      </c>
      <c r="H26" s="114" t="s">
        <v>8</v>
      </c>
      <c r="I26" s="114">
        <v>109.37</v>
      </c>
      <c r="J26" s="114">
        <v>156.82</v>
      </c>
      <c r="K26" s="114">
        <v>58.48</v>
      </c>
      <c r="L26" s="115">
        <v>327.24</v>
      </c>
      <c r="M26" s="114">
        <v>6458.72</v>
      </c>
      <c r="N26" s="305"/>
      <c r="O26" s="305"/>
    </row>
    <row r="27" spans="2:15">
      <c r="B27" s="93">
        <v>2021</v>
      </c>
      <c r="C27" s="114">
        <v>985.76999999999703</v>
      </c>
      <c r="D27" s="114">
        <v>2936.4700000000198</v>
      </c>
      <c r="E27" s="114">
        <v>1656.14</v>
      </c>
      <c r="F27" s="114">
        <v>96.16</v>
      </c>
      <c r="G27" s="114">
        <v>181.26</v>
      </c>
      <c r="H27" s="114" t="s">
        <v>8</v>
      </c>
      <c r="I27" s="114">
        <v>110.54</v>
      </c>
      <c r="J27" s="114">
        <v>143.22</v>
      </c>
      <c r="K27" s="114">
        <v>53.04</v>
      </c>
      <c r="L27" s="115">
        <v>326.7</v>
      </c>
      <c r="M27" s="114">
        <v>6489.3000000000202</v>
      </c>
      <c r="N27" s="305"/>
      <c r="O27" s="305"/>
    </row>
    <row r="28" spans="2:15">
      <c r="B28" s="65">
        <v>2022</v>
      </c>
      <c r="C28" s="94">
        <v>994.7</v>
      </c>
      <c r="D28" s="94">
        <v>3050</v>
      </c>
      <c r="E28" s="94">
        <v>1718.3</v>
      </c>
      <c r="F28" s="94">
        <v>100.83</v>
      </c>
      <c r="G28" s="94">
        <v>177.37</v>
      </c>
      <c r="H28" s="94" t="s">
        <v>8</v>
      </c>
      <c r="I28" s="94">
        <v>108.19</v>
      </c>
      <c r="J28" s="94">
        <v>151.97</v>
      </c>
      <c r="K28" s="94">
        <v>44.13</v>
      </c>
      <c r="L28" s="95">
        <v>329.12</v>
      </c>
      <c r="M28" s="94">
        <v>6674.61</v>
      </c>
      <c r="N28" s="305"/>
      <c r="O28" s="305"/>
    </row>
    <row r="29" spans="2:15" ht="5.25" customHeight="1">
      <c r="B29" s="27"/>
      <c r="C29" s="28"/>
      <c r="D29" s="28"/>
      <c r="E29" s="28"/>
      <c r="F29" s="28"/>
      <c r="G29" s="28"/>
      <c r="H29" s="28"/>
      <c r="I29" s="28"/>
      <c r="J29" s="28"/>
      <c r="K29" s="28"/>
      <c r="L29" s="28"/>
      <c r="M29" s="28"/>
    </row>
    <row r="30" spans="2:15" ht="12.75" customHeight="1">
      <c r="B30" s="46" t="s">
        <v>40</v>
      </c>
      <c r="C30" s="46"/>
      <c r="D30" s="46"/>
      <c r="E30" s="46"/>
      <c r="F30" s="46"/>
      <c r="G30" s="21"/>
      <c r="H30" s="21"/>
      <c r="I30" s="21"/>
      <c r="J30" s="21"/>
      <c r="K30" s="21"/>
      <c r="L30" s="21"/>
      <c r="M30" s="21"/>
    </row>
    <row r="31" spans="2:15" ht="5.25" customHeight="1">
      <c r="B31" s="27"/>
      <c r="C31" s="28"/>
      <c r="D31" s="28"/>
      <c r="E31" s="28"/>
      <c r="F31" s="28"/>
      <c r="G31" s="28"/>
      <c r="H31" s="28"/>
      <c r="I31" s="28"/>
      <c r="J31" s="28"/>
      <c r="K31" s="28"/>
      <c r="L31" s="28"/>
      <c r="M31" s="28"/>
    </row>
    <row r="32" spans="2:15" ht="12.75" customHeight="1">
      <c r="B32" s="79" t="s">
        <v>277</v>
      </c>
      <c r="C32" s="28"/>
      <c r="D32" s="28"/>
      <c r="E32" s="28"/>
      <c r="F32" s="28"/>
      <c r="G32" s="28"/>
      <c r="H32" s="28"/>
      <c r="I32" s="28"/>
      <c r="J32" s="28"/>
      <c r="K32" s="28"/>
      <c r="L32" s="28"/>
      <c r="M32" s="28"/>
    </row>
    <row r="33" spans="1:17" ht="5.25" customHeight="1">
      <c r="B33" s="27"/>
      <c r="C33" s="28"/>
      <c r="D33" s="28"/>
      <c r="E33" s="28"/>
      <c r="F33" s="28"/>
      <c r="G33" s="28"/>
      <c r="H33" s="28"/>
      <c r="I33" s="28"/>
      <c r="J33" s="28"/>
      <c r="K33" s="28"/>
      <c r="L33" s="28"/>
      <c r="M33" s="28"/>
    </row>
    <row r="34" spans="1:17" ht="12.75" customHeight="1">
      <c r="B34" s="60" t="s">
        <v>39</v>
      </c>
      <c r="C34" s="26"/>
      <c r="D34" s="26"/>
      <c r="E34" s="26"/>
      <c r="F34" s="26"/>
      <c r="G34" s="26"/>
      <c r="H34" s="26"/>
      <c r="I34" s="26"/>
      <c r="J34" s="21"/>
      <c r="K34" s="21"/>
      <c r="L34" s="21"/>
      <c r="M34" s="21"/>
      <c r="N34" s="17"/>
      <c r="O34" s="11"/>
      <c r="P34" s="11"/>
      <c r="Q34" s="11"/>
    </row>
    <row r="35" spans="1:17" ht="5.25" customHeight="1">
      <c r="B35" s="27"/>
      <c r="C35" s="28"/>
      <c r="D35" s="28"/>
      <c r="E35" s="28"/>
      <c r="F35" s="28"/>
      <c r="G35" s="28"/>
      <c r="H35" s="28"/>
      <c r="I35" s="28"/>
      <c r="J35" s="28"/>
      <c r="K35" s="28"/>
      <c r="L35" s="28"/>
      <c r="M35" s="28"/>
    </row>
    <row r="36" spans="1:17" ht="15" customHeight="1">
      <c r="B36" s="22" t="s">
        <v>117</v>
      </c>
      <c r="C36" s="22"/>
      <c r="D36" s="22"/>
      <c r="E36" s="22"/>
      <c r="F36" s="22"/>
      <c r="G36" s="22"/>
      <c r="H36" s="22"/>
      <c r="I36" s="19"/>
      <c r="J36" s="19"/>
      <c r="K36" s="19"/>
      <c r="L36" s="19"/>
      <c r="M36" s="19"/>
      <c r="N36" s="19"/>
      <c r="O36" s="19"/>
      <c r="P36" s="19"/>
      <c r="Q36" s="19"/>
    </row>
    <row r="37" spans="1:17" ht="38.1" customHeight="1">
      <c r="B37" s="478" t="s">
        <v>138</v>
      </c>
      <c r="C37" s="478"/>
      <c r="D37" s="478"/>
      <c r="E37" s="478"/>
      <c r="F37" s="478"/>
      <c r="G37" s="478"/>
      <c r="H37" s="478"/>
      <c r="I37" s="478"/>
      <c r="J37" s="478"/>
      <c r="K37" s="478"/>
      <c r="L37" s="478"/>
      <c r="M37" s="478"/>
      <c r="N37" s="19"/>
      <c r="O37" s="19"/>
      <c r="P37" s="19"/>
      <c r="Q37" s="19"/>
    </row>
    <row r="38" spans="1:17" ht="38.1" customHeight="1">
      <c r="B38" s="477" t="s">
        <v>143</v>
      </c>
      <c r="C38" s="477"/>
      <c r="D38" s="477"/>
      <c r="E38" s="477"/>
      <c r="F38" s="477"/>
      <c r="G38" s="477"/>
      <c r="H38" s="477"/>
      <c r="I38" s="477"/>
      <c r="J38" s="477"/>
      <c r="K38" s="477"/>
      <c r="L38" s="477"/>
      <c r="M38" s="477"/>
      <c r="N38" s="19"/>
      <c r="O38" s="19"/>
      <c r="P38" s="19"/>
      <c r="Q38" s="19"/>
    </row>
    <row r="39" spans="1:17" ht="27.2" customHeight="1">
      <c r="B39" s="477" t="s">
        <v>255</v>
      </c>
      <c r="C39" s="477"/>
      <c r="D39" s="477"/>
      <c r="E39" s="477"/>
      <c r="F39" s="477"/>
      <c r="G39" s="477"/>
      <c r="H39" s="477"/>
      <c r="I39" s="477"/>
      <c r="J39" s="477"/>
      <c r="K39" s="477"/>
      <c r="L39" s="477"/>
      <c r="M39" s="477"/>
      <c r="N39" s="19"/>
      <c r="O39" s="19"/>
      <c r="P39" s="19"/>
      <c r="Q39" s="19"/>
    </row>
    <row r="40" spans="1:17" s="16" customFormat="1" ht="5.25" customHeight="1">
      <c r="A40" s="29"/>
      <c r="B40" s="252"/>
      <c r="G40" s="302"/>
    </row>
    <row r="41" spans="1:17" s="16" customFormat="1" ht="12.75" customHeight="1">
      <c r="A41" s="29"/>
      <c r="B41" s="252" t="s">
        <v>41</v>
      </c>
    </row>
    <row r="42" spans="1:17">
      <c r="C42" s="19"/>
      <c r="D42" s="20"/>
      <c r="E42" s="20"/>
      <c r="F42" s="20"/>
      <c r="G42" s="20"/>
      <c r="H42" s="20"/>
      <c r="I42" s="19"/>
      <c r="J42" s="12"/>
      <c r="K42" s="12"/>
      <c r="L42" s="19"/>
      <c r="M42" s="19"/>
      <c r="N42" s="19"/>
      <c r="O42" s="21"/>
      <c r="P42" s="21"/>
      <c r="Q42" s="21"/>
    </row>
    <row r="43" spans="1:17">
      <c r="B43" s="23"/>
      <c r="C43" s="19"/>
      <c r="D43" s="20"/>
      <c r="E43" s="20"/>
      <c r="F43" s="20"/>
      <c r="G43" s="20"/>
      <c r="H43" s="20"/>
      <c r="I43" s="19"/>
      <c r="J43" s="19"/>
      <c r="K43" s="19"/>
      <c r="L43" s="19"/>
      <c r="M43" s="19"/>
      <c r="N43" s="19"/>
      <c r="O43" s="19"/>
      <c r="P43" s="19"/>
      <c r="Q43" s="19"/>
    </row>
  </sheetData>
  <mergeCells count="3">
    <mergeCell ref="B38:M38"/>
    <mergeCell ref="B37:M37"/>
    <mergeCell ref="B39:M39"/>
  </mergeCells>
  <pageMargins left="0.70866141732283472" right="0.70866141732283472" top="0.74803149606299213" bottom="0.74803149606299213" header="0.31496062992125984" footer="0.31496062992125984"/>
  <pageSetup paperSize="9" scale="75" orientation="landscape" r:id="rId1"/>
  <headerFooter>
    <oddHeader>&amp;L&amp;G&amp;CSpitalbetreuung</oddHeader>
    <oddFooter>&amp;L&amp;A&amp;C&amp;P von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N55"/>
  <sheetViews>
    <sheetView showGridLines="0" zoomScaleNormal="100" workbookViewId="0"/>
  </sheetViews>
  <sheetFormatPr baseColWidth="10" defaultColWidth="11.42578125" defaultRowHeight="14.25"/>
  <cols>
    <col min="1" max="1" width="1.7109375" style="264" customWidth="1"/>
    <col min="2" max="2" width="18.7109375" style="3" customWidth="1"/>
    <col min="3" max="3" width="67.140625" style="3" bestFit="1" customWidth="1"/>
    <col min="4" max="13" width="13.7109375" style="3" customWidth="1"/>
    <col min="14" max="14" width="11.42578125" style="3" customWidth="1"/>
    <col min="15" max="16384" width="11.42578125" style="3"/>
  </cols>
  <sheetData>
    <row r="1" spans="1:14" ht="10.15" customHeight="1"/>
    <row r="2" spans="1:14" ht="19.5" customHeight="1">
      <c r="A2" s="265"/>
      <c r="B2" s="266" t="s">
        <v>390</v>
      </c>
      <c r="C2" s="266"/>
      <c r="D2" s="266"/>
      <c r="E2" s="266"/>
      <c r="F2" s="266"/>
      <c r="G2" s="266"/>
      <c r="H2" s="266"/>
      <c r="I2" s="266"/>
      <c r="J2" s="266"/>
      <c r="K2" s="266"/>
      <c r="L2" s="266"/>
      <c r="M2" s="266"/>
      <c r="N2" s="273"/>
    </row>
    <row r="3" spans="1:14" ht="15">
      <c r="A3" s="269"/>
      <c r="B3" s="288"/>
      <c r="C3" s="288"/>
      <c r="D3" s="288"/>
      <c r="E3" s="288"/>
      <c r="F3" s="288"/>
      <c r="G3" s="288"/>
      <c r="H3" s="288"/>
      <c r="I3" s="288"/>
      <c r="J3" s="288"/>
      <c r="K3" s="288"/>
      <c r="L3" s="288"/>
      <c r="M3" s="288"/>
    </row>
    <row r="4" spans="1:14" ht="38.25">
      <c r="B4" s="486" t="s">
        <v>183</v>
      </c>
      <c r="C4" s="487"/>
      <c r="D4" s="250" t="s">
        <v>1</v>
      </c>
      <c r="E4" s="250" t="s">
        <v>2</v>
      </c>
      <c r="F4" s="250" t="s">
        <v>116</v>
      </c>
      <c r="G4" s="250" t="s">
        <v>120</v>
      </c>
      <c r="H4" s="250" t="s">
        <v>3</v>
      </c>
      <c r="I4" s="250" t="s">
        <v>5</v>
      </c>
      <c r="J4" s="250" t="s">
        <v>6</v>
      </c>
      <c r="K4" s="250" t="s">
        <v>122</v>
      </c>
      <c r="L4" s="250" t="s">
        <v>7</v>
      </c>
      <c r="M4" s="250" t="s">
        <v>9</v>
      </c>
    </row>
    <row r="5" spans="1:14">
      <c r="B5" s="479" t="s">
        <v>43</v>
      </c>
      <c r="C5" s="66" t="s">
        <v>42</v>
      </c>
      <c r="D5" s="96">
        <v>58.6</v>
      </c>
      <c r="E5" s="96">
        <v>137.65</v>
      </c>
      <c r="F5" s="96">
        <v>75.48</v>
      </c>
      <c r="G5" s="96">
        <v>0.6</v>
      </c>
      <c r="H5" s="96">
        <v>4.51</v>
      </c>
      <c r="I5" s="96">
        <v>2</v>
      </c>
      <c r="J5" s="96"/>
      <c r="K5" s="96"/>
      <c r="L5" s="96">
        <v>7.33</v>
      </c>
      <c r="M5" s="96">
        <v>286.17</v>
      </c>
    </row>
    <row r="6" spans="1:14">
      <c r="B6" s="480"/>
      <c r="C6" s="67" t="s">
        <v>44</v>
      </c>
      <c r="D6" s="96">
        <v>21.93</v>
      </c>
      <c r="E6" s="96">
        <v>116.01</v>
      </c>
      <c r="F6" s="96">
        <v>59.42</v>
      </c>
      <c r="G6" s="96">
        <v>1.06</v>
      </c>
      <c r="H6" s="96">
        <v>1.63</v>
      </c>
      <c r="I6" s="96">
        <v>0.84</v>
      </c>
      <c r="J6" s="96"/>
      <c r="K6" s="96"/>
      <c r="L6" s="96">
        <v>12.19</v>
      </c>
      <c r="M6" s="96">
        <v>213.08</v>
      </c>
    </row>
    <row r="7" spans="1:14">
      <c r="B7" s="480"/>
      <c r="C7" s="67" t="s">
        <v>45</v>
      </c>
      <c r="D7" s="96">
        <v>63.84</v>
      </c>
      <c r="E7" s="96">
        <v>239.55999999999901</v>
      </c>
      <c r="F7" s="96">
        <v>135.43</v>
      </c>
      <c r="G7" s="96">
        <v>2.0099999999999998</v>
      </c>
      <c r="H7" s="96">
        <v>6.55</v>
      </c>
      <c r="I7" s="96">
        <v>5.52</v>
      </c>
      <c r="J7" s="96">
        <v>1.92</v>
      </c>
      <c r="K7" s="96"/>
      <c r="L7" s="96">
        <v>13.4</v>
      </c>
      <c r="M7" s="96">
        <v>468.229999999999</v>
      </c>
    </row>
    <row r="8" spans="1:14">
      <c r="B8" s="480"/>
      <c r="C8" s="67" t="s">
        <v>46</v>
      </c>
      <c r="D8" s="96">
        <v>2.46</v>
      </c>
      <c r="E8" s="96">
        <v>23.46</v>
      </c>
      <c r="F8" s="96">
        <v>1.54</v>
      </c>
      <c r="G8" s="96">
        <v>4.21</v>
      </c>
      <c r="H8" s="96">
        <v>0.17</v>
      </c>
      <c r="I8" s="96">
        <v>0.2</v>
      </c>
      <c r="J8" s="96"/>
      <c r="K8" s="96"/>
      <c r="L8" s="96">
        <v>3.8</v>
      </c>
      <c r="M8" s="96">
        <v>35.840000000000003</v>
      </c>
    </row>
    <row r="9" spans="1:14">
      <c r="B9" s="480"/>
      <c r="C9" s="68" t="s">
        <v>47</v>
      </c>
      <c r="D9" s="96">
        <v>23.38</v>
      </c>
      <c r="E9" s="96">
        <v>20.63</v>
      </c>
      <c r="F9" s="96">
        <v>11.91</v>
      </c>
      <c r="G9" s="96">
        <v>7.0000000000000007E-2</v>
      </c>
      <c r="H9" s="96">
        <v>1.78</v>
      </c>
      <c r="I9" s="96">
        <v>1.98</v>
      </c>
      <c r="J9" s="96"/>
      <c r="K9" s="96"/>
      <c r="L9" s="96"/>
      <c r="M9" s="96">
        <v>59.750000000000099</v>
      </c>
    </row>
    <row r="10" spans="1:14">
      <c r="B10" s="481"/>
      <c r="C10" s="69" t="s">
        <v>9</v>
      </c>
      <c r="D10" s="117">
        <v>170.21</v>
      </c>
      <c r="E10" s="117">
        <v>537.30999999999904</v>
      </c>
      <c r="F10" s="117">
        <v>283.77999999999997</v>
      </c>
      <c r="G10" s="117">
        <v>7.95</v>
      </c>
      <c r="H10" s="117">
        <v>14.64</v>
      </c>
      <c r="I10" s="117">
        <v>10.54</v>
      </c>
      <c r="J10" s="117">
        <v>1.92</v>
      </c>
      <c r="K10" s="117"/>
      <c r="L10" s="117">
        <v>36.72</v>
      </c>
      <c r="M10" s="117">
        <v>1063.07</v>
      </c>
    </row>
    <row r="11" spans="1:14">
      <c r="B11" s="479" t="s">
        <v>68</v>
      </c>
      <c r="C11" s="66" t="s">
        <v>69</v>
      </c>
      <c r="D11" s="96">
        <v>186.88</v>
      </c>
      <c r="E11" s="96">
        <v>822.15999999999804</v>
      </c>
      <c r="F11" s="96">
        <v>452.960000000001</v>
      </c>
      <c r="G11" s="96">
        <v>11.98</v>
      </c>
      <c r="H11" s="96">
        <v>31.68</v>
      </c>
      <c r="I11" s="96">
        <v>15.02</v>
      </c>
      <c r="J11" s="96">
        <v>26.39</v>
      </c>
      <c r="K11" s="96">
        <v>13.9</v>
      </c>
      <c r="L11" s="96">
        <v>55.98</v>
      </c>
      <c r="M11" s="96">
        <v>1616.95</v>
      </c>
    </row>
    <row r="12" spans="1:14">
      <c r="B12" s="480"/>
      <c r="C12" s="67" t="s">
        <v>70</v>
      </c>
      <c r="D12" s="96">
        <v>140.6</v>
      </c>
      <c r="E12" s="96">
        <v>256.74</v>
      </c>
      <c r="F12" s="96">
        <v>86.69</v>
      </c>
      <c r="G12" s="96"/>
      <c r="H12" s="96">
        <v>2.8</v>
      </c>
      <c r="I12" s="96">
        <v>5.52</v>
      </c>
      <c r="J12" s="96">
        <v>9.24</v>
      </c>
      <c r="K12" s="96">
        <v>8.7799999999999994</v>
      </c>
      <c r="L12" s="96">
        <v>3.11</v>
      </c>
      <c r="M12" s="96">
        <v>513.48000000000104</v>
      </c>
    </row>
    <row r="13" spans="1:14">
      <c r="B13" s="480"/>
      <c r="C13" s="67" t="s">
        <v>111</v>
      </c>
      <c r="D13" s="96">
        <v>47.79</v>
      </c>
      <c r="E13" s="96">
        <v>147.4</v>
      </c>
      <c r="F13" s="96">
        <v>52.02</v>
      </c>
      <c r="G13" s="96">
        <v>1.29</v>
      </c>
      <c r="H13" s="96">
        <v>9.52</v>
      </c>
      <c r="I13" s="96">
        <v>11.31</v>
      </c>
      <c r="J13" s="96">
        <v>25.18</v>
      </c>
      <c r="K13" s="96"/>
      <c r="L13" s="96">
        <v>22.52</v>
      </c>
      <c r="M13" s="96">
        <v>317.02999999999997</v>
      </c>
    </row>
    <row r="14" spans="1:14">
      <c r="B14" s="480"/>
      <c r="C14" s="67" t="s">
        <v>71</v>
      </c>
      <c r="D14" s="96">
        <v>5.04</v>
      </c>
      <c r="E14" s="96">
        <v>25.4600000000001</v>
      </c>
      <c r="F14" s="96">
        <v>104.62</v>
      </c>
      <c r="G14" s="96">
        <v>10.28</v>
      </c>
      <c r="H14" s="96">
        <v>18.14</v>
      </c>
      <c r="I14" s="96"/>
      <c r="J14" s="96">
        <v>16.95</v>
      </c>
      <c r="K14" s="96"/>
      <c r="L14" s="96">
        <v>3.73</v>
      </c>
      <c r="M14" s="96">
        <v>184.22</v>
      </c>
    </row>
    <row r="15" spans="1:14">
      <c r="B15" s="480"/>
      <c r="C15" s="67" t="s">
        <v>72</v>
      </c>
      <c r="D15" s="96">
        <v>12.84</v>
      </c>
      <c r="E15" s="96">
        <v>50.1</v>
      </c>
      <c r="F15" s="96">
        <v>33.340000000000003</v>
      </c>
      <c r="G15" s="96">
        <v>2.94</v>
      </c>
      <c r="H15" s="96"/>
      <c r="I15" s="96">
        <v>6.63</v>
      </c>
      <c r="J15" s="96"/>
      <c r="K15" s="96">
        <v>13.69</v>
      </c>
      <c r="L15" s="96">
        <v>2.4</v>
      </c>
      <c r="M15" s="96">
        <v>121.94</v>
      </c>
    </row>
    <row r="16" spans="1:14">
      <c r="B16" s="480"/>
      <c r="C16" s="68" t="s">
        <v>48</v>
      </c>
      <c r="D16" s="96">
        <v>9.42</v>
      </c>
      <c r="E16" s="96">
        <v>47.45</v>
      </c>
      <c r="F16" s="96">
        <v>37.840000000000003</v>
      </c>
      <c r="G16" s="96"/>
      <c r="H16" s="96"/>
      <c r="I16" s="96"/>
      <c r="J16" s="96"/>
      <c r="K16" s="96"/>
      <c r="L16" s="96"/>
      <c r="M16" s="96">
        <v>94.71</v>
      </c>
    </row>
    <row r="17" spans="1:13">
      <c r="A17" s="3"/>
      <c r="B17" s="481"/>
      <c r="C17" s="69" t="s">
        <v>9</v>
      </c>
      <c r="D17" s="117">
        <v>402.57</v>
      </c>
      <c r="E17" s="117">
        <v>1349.31</v>
      </c>
      <c r="F17" s="117">
        <v>767.47000000000105</v>
      </c>
      <c r="G17" s="117">
        <v>26.49</v>
      </c>
      <c r="H17" s="117">
        <v>62.14</v>
      </c>
      <c r="I17" s="117">
        <v>38.479999999999997</v>
      </c>
      <c r="J17" s="117">
        <v>77.760000000000005</v>
      </c>
      <c r="K17" s="117">
        <v>36.369999999999997</v>
      </c>
      <c r="L17" s="117">
        <v>87.74</v>
      </c>
      <c r="M17" s="117">
        <v>2848.33</v>
      </c>
    </row>
    <row r="18" spans="1:13">
      <c r="A18" s="3"/>
      <c r="B18" s="479" t="s">
        <v>50</v>
      </c>
      <c r="C18" s="66" t="s">
        <v>49</v>
      </c>
      <c r="D18" s="96">
        <v>20.6</v>
      </c>
      <c r="E18" s="96">
        <v>83.26</v>
      </c>
      <c r="F18" s="96">
        <v>49.37</v>
      </c>
      <c r="G18" s="96"/>
      <c r="H18" s="96"/>
      <c r="I18" s="96"/>
      <c r="J18" s="96">
        <v>5.51</v>
      </c>
      <c r="K18" s="96"/>
      <c r="L18" s="96">
        <v>0.35</v>
      </c>
      <c r="M18" s="96">
        <v>159.09</v>
      </c>
    </row>
    <row r="19" spans="1:13">
      <c r="A19" s="3"/>
      <c r="B19" s="480"/>
      <c r="C19" s="67" t="s">
        <v>51</v>
      </c>
      <c r="D19" s="96">
        <v>19.45</v>
      </c>
      <c r="E19" s="96">
        <v>28.4</v>
      </c>
      <c r="F19" s="96">
        <v>16.97</v>
      </c>
      <c r="G19" s="96"/>
      <c r="H19" s="96"/>
      <c r="I19" s="96"/>
      <c r="J19" s="96">
        <v>9.07</v>
      </c>
      <c r="K19" s="96">
        <v>3.76</v>
      </c>
      <c r="L19" s="96"/>
      <c r="M19" s="96">
        <v>77.650000000000006</v>
      </c>
    </row>
    <row r="20" spans="1:13">
      <c r="A20" s="3"/>
      <c r="B20" s="480"/>
      <c r="C20" s="67" t="s">
        <v>52</v>
      </c>
      <c r="D20" s="96"/>
      <c r="E20" s="96">
        <v>45.28</v>
      </c>
      <c r="F20" s="96"/>
      <c r="G20" s="96"/>
      <c r="H20" s="96"/>
      <c r="I20" s="96"/>
      <c r="J20" s="96"/>
      <c r="K20" s="96"/>
      <c r="L20" s="96"/>
      <c r="M20" s="96">
        <v>45.28</v>
      </c>
    </row>
    <row r="21" spans="1:13">
      <c r="A21" s="3"/>
      <c r="B21" s="480"/>
      <c r="C21" s="67" t="s">
        <v>53</v>
      </c>
      <c r="D21" s="96"/>
      <c r="E21" s="96">
        <v>4.92</v>
      </c>
      <c r="F21" s="96">
        <v>2.4700000000000002</v>
      </c>
      <c r="G21" s="96"/>
      <c r="H21" s="96">
        <v>0.3</v>
      </c>
      <c r="I21" s="96"/>
      <c r="J21" s="96"/>
      <c r="K21" s="96"/>
      <c r="L21" s="96">
        <v>7.57</v>
      </c>
      <c r="M21" s="96">
        <v>15.26</v>
      </c>
    </row>
    <row r="22" spans="1:13">
      <c r="A22" s="3"/>
      <c r="B22" s="480"/>
      <c r="C22" s="67" t="s">
        <v>112</v>
      </c>
      <c r="D22" s="96">
        <v>1.92</v>
      </c>
      <c r="E22" s="96">
        <v>4.6100000000000003</v>
      </c>
      <c r="F22" s="96">
        <v>6.07</v>
      </c>
      <c r="G22" s="96">
        <v>2.2000000000000002</v>
      </c>
      <c r="H22" s="96"/>
      <c r="I22" s="96">
        <v>6.35</v>
      </c>
      <c r="J22" s="96"/>
      <c r="K22" s="96"/>
      <c r="L22" s="96"/>
      <c r="M22" s="96">
        <v>21.15</v>
      </c>
    </row>
    <row r="23" spans="1:13">
      <c r="A23" s="3"/>
      <c r="B23" s="480"/>
      <c r="C23" s="67" t="s">
        <v>73</v>
      </c>
      <c r="D23" s="96"/>
      <c r="E23" s="96">
        <v>10.33</v>
      </c>
      <c r="F23" s="96"/>
      <c r="G23" s="96"/>
      <c r="H23" s="96"/>
      <c r="I23" s="96"/>
      <c r="J23" s="96"/>
      <c r="K23" s="96"/>
      <c r="L23" s="96"/>
      <c r="M23" s="96">
        <v>10.33</v>
      </c>
    </row>
    <row r="24" spans="1:13">
      <c r="A24" s="3"/>
      <c r="B24" s="480"/>
      <c r="C24" s="68" t="s">
        <v>130</v>
      </c>
      <c r="D24" s="96"/>
      <c r="E24" s="96"/>
      <c r="F24" s="96"/>
      <c r="G24" s="96"/>
      <c r="H24" s="96"/>
      <c r="I24" s="96">
        <v>0.21</v>
      </c>
      <c r="J24" s="96"/>
      <c r="K24" s="96"/>
      <c r="L24" s="96"/>
      <c r="M24" s="96">
        <v>0.21</v>
      </c>
    </row>
    <row r="25" spans="1:13">
      <c r="A25" s="3"/>
      <c r="B25" s="481"/>
      <c r="C25" s="69" t="s">
        <v>9</v>
      </c>
      <c r="D25" s="117">
        <v>41.97</v>
      </c>
      <c r="E25" s="117">
        <v>176.8</v>
      </c>
      <c r="F25" s="117">
        <v>74.88</v>
      </c>
      <c r="G25" s="117">
        <v>2.2000000000000002</v>
      </c>
      <c r="H25" s="117">
        <v>0.3</v>
      </c>
      <c r="I25" s="117">
        <v>6.56</v>
      </c>
      <c r="J25" s="117">
        <v>14.58</v>
      </c>
      <c r="K25" s="117">
        <v>3.76</v>
      </c>
      <c r="L25" s="117">
        <v>7.92</v>
      </c>
      <c r="M25" s="117">
        <v>328.97</v>
      </c>
    </row>
    <row r="26" spans="1:13">
      <c r="A26" s="3"/>
      <c r="B26" s="479" t="s">
        <v>55</v>
      </c>
      <c r="C26" s="66" t="s">
        <v>54</v>
      </c>
      <c r="D26" s="96">
        <v>20.64</v>
      </c>
      <c r="E26" s="96">
        <v>54.94</v>
      </c>
      <c r="F26" s="96">
        <v>39.409999999999997</v>
      </c>
      <c r="G26" s="96">
        <v>8.98</v>
      </c>
      <c r="H26" s="96">
        <v>19.350000000000001</v>
      </c>
      <c r="I26" s="96">
        <v>8.4700000000000006</v>
      </c>
      <c r="J26" s="96">
        <v>0.1</v>
      </c>
      <c r="K26" s="96"/>
      <c r="L26" s="96">
        <v>43.19</v>
      </c>
      <c r="M26" s="96">
        <v>195.08</v>
      </c>
    </row>
    <row r="27" spans="1:13">
      <c r="A27" s="3"/>
      <c r="B27" s="480"/>
      <c r="C27" s="67" t="s">
        <v>56</v>
      </c>
      <c r="D27" s="96">
        <v>29.85</v>
      </c>
      <c r="E27" s="96">
        <v>26.93</v>
      </c>
      <c r="F27" s="96">
        <v>0.59</v>
      </c>
      <c r="G27" s="96">
        <v>1</v>
      </c>
      <c r="H27" s="96">
        <v>4.17</v>
      </c>
      <c r="I27" s="96">
        <v>2.35</v>
      </c>
      <c r="J27" s="96"/>
      <c r="K27" s="96"/>
      <c r="L27" s="96">
        <v>12.34</v>
      </c>
      <c r="M27" s="96">
        <v>77.23</v>
      </c>
    </row>
    <row r="28" spans="1:13">
      <c r="A28" s="3"/>
      <c r="B28" s="480"/>
      <c r="C28" s="67" t="s">
        <v>57</v>
      </c>
      <c r="D28" s="96">
        <v>7.42</v>
      </c>
      <c r="E28" s="96">
        <v>16.34</v>
      </c>
      <c r="F28" s="96">
        <v>11.75</v>
      </c>
      <c r="G28" s="96">
        <v>1.8</v>
      </c>
      <c r="H28" s="96">
        <v>4.95</v>
      </c>
      <c r="I28" s="96">
        <v>1.38</v>
      </c>
      <c r="J28" s="96"/>
      <c r="K28" s="96"/>
      <c r="L28" s="96">
        <v>12.96</v>
      </c>
      <c r="M28" s="96">
        <v>56.6</v>
      </c>
    </row>
    <row r="29" spans="1:13">
      <c r="A29" s="3"/>
      <c r="B29" s="480"/>
      <c r="C29" s="67" t="s">
        <v>113</v>
      </c>
      <c r="D29" s="96">
        <v>5.84</v>
      </c>
      <c r="E29" s="96">
        <v>15.54</v>
      </c>
      <c r="F29" s="96">
        <v>0.99</v>
      </c>
      <c r="G29" s="96"/>
      <c r="H29" s="96"/>
      <c r="I29" s="96"/>
      <c r="J29" s="96"/>
      <c r="K29" s="96"/>
      <c r="L29" s="96">
        <v>11.23</v>
      </c>
      <c r="M29" s="96">
        <v>33.6</v>
      </c>
    </row>
    <row r="30" spans="1:13">
      <c r="A30" s="3"/>
      <c r="B30" s="480"/>
      <c r="C30" s="67" t="s">
        <v>58</v>
      </c>
      <c r="D30" s="96">
        <v>3.27</v>
      </c>
      <c r="E30" s="96">
        <v>12</v>
      </c>
      <c r="F30" s="96">
        <v>9.91</v>
      </c>
      <c r="G30" s="96">
        <v>1.51</v>
      </c>
      <c r="H30" s="96">
        <v>1.3</v>
      </c>
      <c r="I30" s="96">
        <v>0.02</v>
      </c>
      <c r="J30" s="96">
        <v>2.27</v>
      </c>
      <c r="K30" s="96"/>
      <c r="L30" s="96">
        <v>1.0900000000000001</v>
      </c>
      <c r="M30" s="96">
        <v>31.37</v>
      </c>
    </row>
    <row r="31" spans="1:13">
      <c r="A31" s="3"/>
      <c r="B31" s="480"/>
      <c r="C31" s="67" t="s">
        <v>59</v>
      </c>
      <c r="D31" s="96">
        <v>9.64</v>
      </c>
      <c r="E31" s="96">
        <v>3.7</v>
      </c>
      <c r="F31" s="96"/>
      <c r="G31" s="96">
        <v>0.26</v>
      </c>
      <c r="H31" s="96">
        <v>0.5</v>
      </c>
      <c r="I31" s="96"/>
      <c r="J31" s="96"/>
      <c r="K31" s="96"/>
      <c r="L31" s="96"/>
      <c r="M31" s="96">
        <v>14.1</v>
      </c>
    </row>
    <row r="32" spans="1:13">
      <c r="A32" s="3"/>
      <c r="B32" s="480"/>
      <c r="C32" s="67" t="s">
        <v>60</v>
      </c>
      <c r="D32" s="96"/>
      <c r="E32" s="96">
        <v>1.77</v>
      </c>
      <c r="F32" s="96">
        <v>1.74</v>
      </c>
      <c r="G32" s="96">
        <v>6.41</v>
      </c>
      <c r="H32" s="96">
        <v>2.21</v>
      </c>
      <c r="I32" s="96"/>
      <c r="J32" s="96"/>
      <c r="K32" s="96"/>
      <c r="L32" s="96">
        <v>5.3</v>
      </c>
      <c r="M32" s="96">
        <v>17.43</v>
      </c>
    </row>
    <row r="33" spans="1:13">
      <c r="A33" s="3"/>
      <c r="B33" s="480"/>
      <c r="C33" s="67" t="s">
        <v>61</v>
      </c>
      <c r="D33" s="96"/>
      <c r="E33" s="96"/>
      <c r="F33" s="96"/>
      <c r="G33" s="96">
        <v>2.31</v>
      </c>
      <c r="H33" s="96">
        <v>0.8</v>
      </c>
      <c r="I33" s="96"/>
      <c r="J33" s="96"/>
      <c r="K33" s="96"/>
      <c r="L33" s="96"/>
      <c r="M33" s="96">
        <v>3.11</v>
      </c>
    </row>
    <row r="34" spans="1:13">
      <c r="B34" s="480"/>
      <c r="C34" s="68" t="s">
        <v>62</v>
      </c>
      <c r="D34" s="96">
        <v>1.1000000000000001</v>
      </c>
      <c r="E34" s="96">
        <v>2.67</v>
      </c>
      <c r="F34" s="96">
        <v>0.49</v>
      </c>
      <c r="G34" s="96"/>
      <c r="H34" s="96">
        <v>3.36</v>
      </c>
      <c r="I34" s="96"/>
      <c r="J34" s="96"/>
      <c r="K34" s="96"/>
      <c r="L34" s="96">
        <v>0.6</v>
      </c>
      <c r="M34" s="96">
        <v>8.2200000000000006</v>
      </c>
    </row>
    <row r="35" spans="1:13">
      <c r="B35" s="481"/>
      <c r="C35" s="69" t="s">
        <v>9</v>
      </c>
      <c r="D35" s="117">
        <v>77.760000000000005</v>
      </c>
      <c r="E35" s="117">
        <v>133.88999999999999</v>
      </c>
      <c r="F35" s="117">
        <v>64.88</v>
      </c>
      <c r="G35" s="117">
        <v>22.27</v>
      </c>
      <c r="H35" s="117">
        <v>36.64</v>
      </c>
      <c r="I35" s="117">
        <v>12.22</v>
      </c>
      <c r="J35" s="117">
        <v>2.37</v>
      </c>
      <c r="K35" s="117"/>
      <c r="L35" s="117">
        <v>86.71</v>
      </c>
      <c r="M35" s="117">
        <v>436.74</v>
      </c>
    </row>
    <row r="36" spans="1:13">
      <c r="B36" s="479" t="s">
        <v>64</v>
      </c>
      <c r="C36" s="66" t="s">
        <v>63</v>
      </c>
      <c r="D36" s="96">
        <v>126.81</v>
      </c>
      <c r="E36" s="96">
        <v>376.01</v>
      </c>
      <c r="F36" s="96">
        <v>168.89</v>
      </c>
      <c r="G36" s="96">
        <v>20.49</v>
      </c>
      <c r="H36" s="96">
        <v>39.590000000000003</v>
      </c>
      <c r="I36" s="96">
        <v>25.24</v>
      </c>
      <c r="J36" s="96">
        <v>16.87</v>
      </c>
      <c r="K36" s="96"/>
      <c r="L36" s="96">
        <v>48.67</v>
      </c>
      <c r="M36" s="96">
        <v>822.57</v>
      </c>
    </row>
    <row r="37" spans="1:13">
      <c r="B37" s="480"/>
      <c r="C37" s="67" t="s">
        <v>65</v>
      </c>
      <c r="D37" s="96">
        <v>141.47</v>
      </c>
      <c r="E37" s="96">
        <v>412.82</v>
      </c>
      <c r="F37" s="96">
        <v>296.35000000000002</v>
      </c>
      <c r="G37" s="96">
        <v>16.07</v>
      </c>
      <c r="H37" s="96">
        <v>18.61</v>
      </c>
      <c r="I37" s="96">
        <v>11.19</v>
      </c>
      <c r="J37" s="96">
        <v>25.89</v>
      </c>
      <c r="K37" s="96">
        <v>4</v>
      </c>
      <c r="L37" s="96">
        <v>50.49</v>
      </c>
      <c r="M37" s="96">
        <v>976.89000000000101</v>
      </c>
    </row>
    <row r="38" spans="1:13">
      <c r="B38" s="480"/>
      <c r="C38" s="67" t="s">
        <v>66</v>
      </c>
      <c r="D38" s="96">
        <v>25.27</v>
      </c>
      <c r="E38" s="96">
        <v>49.9</v>
      </c>
      <c r="F38" s="96">
        <v>62.05</v>
      </c>
      <c r="G38" s="96">
        <v>5.36</v>
      </c>
      <c r="H38" s="96">
        <v>3.82</v>
      </c>
      <c r="I38" s="96">
        <v>3.54</v>
      </c>
      <c r="J38" s="96">
        <v>12.58</v>
      </c>
      <c r="K38" s="96"/>
      <c r="L38" s="96">
        <v>5.87</v>
      </c>
      <c r="M38" s="96">
        <v>168.39</v>
      </c>
    </row>
    <row r="39" spans="1:13">
      <c r="B39" s="480"/>
      <c r="C39" s="68" t="s">
        <v>67</v>
      </c>
      <c r="D39" s="96">
        <v>8.64</v>
      </c>
      <c r="E39" s="96">
        <v>13.96</v>
      </c>
      <c r="F39" s="96"/>
      <c r="G39" s="96"/>
      <c r="H39" s="96">
        <v>1.63</v>
      </c>
      <c r="I39" s="96">
        <v>0.42</v>
      </c>
      <c r="J39" s="96"/>
      <c r="K39" s="96"/>
      <c r="L39" s="96">
        <v>5</v>
      </c>
      <c r="M39" s="96">
        <v>29.65</v>
      </c>
    </row>
    <row r="40" spans="1:13">
      <c r="B40" s="481"/>
      <c r="C40" s="69" t="s">
        <v>9</v>
      </c>
      <c r="D40" s="117">
        <v>302.19</v>
      </c>
      <c r="E40" s="117">
        <v>852.69</v>
      </c>
      <c r="F40" s="117">
        <v>527.29</v>
      </c>
      <c r="G40" s="117">
        <v>41.92</v>
      </c>
      <c r="H40" s="117">
        <v>63.65</v>
      </c>
      <c r="I40" s="117">
        <v>40.39</v>
      </c>
      <c r="J40" s="117">
        <v>55.34</v>
      </c>
      <c r="K40" s="117">
        <v>4</v>
      </c>
      <c r="L40" s="117">
        <v>110.03</v>
      </c>
      <c r="M40" s="117">
        <v>1997.5</v>
      </c>
    </row>
    <row r="41" spans="1:13">
      <c r="B41" s="484" t="s">
        <v>9</v>
      </c>
      <c r="C41" s="485"/>
      <c r="D41" s="117">
        <v>994.7</v>
      </c>
      <c r="E41" s="117">
        <v>3050</v>
      </c>
      <c r="F41" s="117">
        <v>1718.3</v>
      </c>
      <c r="G41" s="117">
        <v>100.83</v>
      </c>
      <c r="H41" s="117">
        <v>177.37</v>
      </c>
      <c r="I41" s="117">
        <v>108.19</v>
      </c>
      <c r="J41" s="117">
        <v>151.97</v>
      </c>
      <c r="K41" s="117">
        <v>44.13</v>
      </c>
      <c r="L41" s="117">
        <v>329.12</v>
      </c>
      <c r="M41" s="117">
        <v>6674.61</v>
      </c>
    </row>
    <row r="42" spans="1:13" ht="5.25" customHeight="1">
      <c r="B42" s="24"/>
      <c r="C42" s="25"/>
      <c r="D42" s="25"/>
      <c r="E42" s="25"/>
      <c r="F42" s="25"/>
      <c r="G42" s="25"/>
      <c r="H42" s="25"/>
      <c r="I42" s="25"/>
      <c r="J42" s="25"/>
      <c r="K42" s="25"/>
      <c r="L42" s="25"/>
    </row>
    <row r="43" spans="1:13" ht="12.75" customHeight="1">
      <c r="B43" s="483" t="s">
        <v>40</v>
      </c>
      <c r="C43" s="483"/>
      <c r="D43" s="26"/>
      <c r="E43" s="26"/>
      <c r="F43" s="15"/>
      <c r="G43" s="15"/>
      <c r="H43" s="15"/>
      <c r="I43" s="17"/>
      <c r="J43" s="11"/>
      <c r="K43" s="11"/>
      <c r="L43" s="482"/>
      <c r="M43" s="482"/>
    </row>
    <row r="44" spans="1:13" ht="5.25" customHeight="1">
      <c r="B44" s="27"/>
      <c r="C44" s="28"/>
      <c r="D44" s="28"/>
      <c r="E44" s="28"/>
      <c r="F44" s="25"/>
      <c r="G44" s="25"/>
      <c r="H44" s="25"/>
      <c r="I44" s="25"/>
      <c r="J44" s="25"/>
      <c r="K44" s="25"/>
      <c r="L44" s="25"/>
    </row>
    <row r="45" spans="1:13" ht="12.75" customHeight="1">
      <c r="B45" s="79" t="s">
        <v>277</v>
      </c>
      <c r="C45" s="28"/>
      <c r="D45" s="28"/>
      <c r="E45" s="28"/>
      <c r="F45" s="25"/>
      <c r="G45" s="25"/>
      <c r="H45" s="25"/>
      <c r="I45" s="25"/>
      <c r="J45" s="25"/>
      <c r="K45" s="25"/>
      <c r="L45" s="25"/>
    </row>
    <row r="46" spans="1:13" ht="5.25" customHeight="1">
      <c r="B46" s="27"/>
      <c r="C46" s="28"/>
      <c r="D46" s="28"/>
      <c r="E46" s="28"/>
      <c r="F46" s="25"/>
      <c r="G46" s="25"/>
      <c r="H46" s="25"/>
      <c r="I46" s="25"/>
      <c r="J46" s="25"/>
      <c r="K46" s="25"/>
      <c r="L46" s="25"/>
    </row>
    <row r="47" spans="1:13" ht="12.75" customHeight="1">
      <c r="B47" s="60" t="s">
        <v>39</v>
      </c>
      <c r="C47" s="26"/>
      <c r="D47" s="26"/>
      <c r="E47" s="26"/>
      <c r="F47" s="15"/>
      <c r="G47" s="15"/>
      <c r="H47" s="15"/>
      <c r="I47" s="17"/>
      <c r="J47" s="11"/>
      <c r="K47" s="11"/>
    </row>
    <row r="48" spans="1:13" ht="5.25" customHeight="1">
      <c r="B48" s="27"/>
      <c r="C48" s="28"/>
      <c r="D48" s="28"/>
      <c r="E48" s="28"/>
      <c r="F48" s="25"/>
      <c r="G48" s="25"/>
      <c r="H48" s="25"/>
      <c r="I48" s="25"/>
      <c r="J48" s="25"/>
      <c r="K48" s="25"/>
      <c r="L48" s="25"/>
    </row>
    <row r="49" spans="1:13" ht="27.2" customHeight="1">
      <c r="B49" s="478" t="s">
        <v>139</v>
      </c>
      <c r="C49" s="478"/>
      <c r="D49" s="478"/>
      <c r="E49" s="478"/>
      <c r="F49" s="478"/>
      <c r="G49" s="478"/>
      <c r="H49" s="478"/>
      <c r="I49" s="478"/>
      <c r="J49" s="478"/>
      <c r="K49" s="478"/>
      <c r="L49" s="478"/>
      <c r="M49" s="478"/>
    </row>
    <row r="50" spans="1:13" ht="15" customHeight="1">
      <c r="B50" s="477" t="s">
        <v>256</v>
      </c>
      <c r="C50" s="477"/>
      <c r="D50" s="477"/>
      <c r="E50" s="477"/>
      <c r="F50" s="477"/>
      <c r="G50" s="477"/>
      <c r="H50" s="477"/>
      <c r="I50" s="477"/>
      <c r="J50" s="477"/>
      <c r="K50" s="477"/>
      <c r="L50" s="477"/>
      <c r="M50" s="477"/>
    </row>
    <row r="51" spans="1:13" ht="15" customHeight="1">
      <c r="B51" s="60" t="s">
        <v>184</v>
      </c>
      <c r="C51" s="60"/>
      <c r="D51" s="60"/>
      <c r="E51" s="60"/>
      <c r="F51" s="60"/>
      <c r="G51" s="60"/>
      <c r="H51" s="12"/>
      <c r="I51" s="12"/>
      <c r="J51" s="12"/>
      <c r="K51" s="12"/>
      <c r="L51" s="12"/>
      <c r="M51" s="12"/>
    </row>
    <row r="52" spans="1:13" s="16" customFormat="1" ht="5.25" customHeight="1">
      <c r="A52" s="29"/>
      <c r="B52" s="252"/>
    </row>
    <row r="53" spans="1:13" s="16" customFormat="1" ht="12.75" customHeight="1">
      <c r="A53" s="29"/>
      <c r="B53" s="252" t="s">
        <v>41</v>
      </c>
    </row>
    <row r="54" spans="1:13">
      <c r="A54" s="3"/>
      <c r="C54" s="289"/>
      <c r="D54" s="12"/>
      <c r="E54" s="12"/>
      <c r="F54" s="12"/>
      <c r="G54" s="12"/>
      <c r="H54" s="12"/>
      <c r="I54" s="12"/>
      <c r="J54" s="12"/>
      <c r="K54" s="12"/>
      <c r="L54" s="12"/>
      <c r="M54" s="12"/>
    </row>
    <row r="55" spans="1:13">
      <c r="A55" s="3"/>
      <c r="C55" s="289"/>
      <c r="D55" s="12"/>
      <c r="E55" s="12"/>
      <c r="F55" s="12"/>
      <c r="G55" s="12"/>
      <c r="H55" s="12"/>
      <c r="I55" s="12"/>
      <c r="J55" s="12"/>
      <c r="K55" s="12"/>
      <c r="L55" s="12"/>
      <c r="M55" s="12"/>
    </row>
  </sheetData>
  <mergeCells count="11">
    <mergeCell ref="B4:C4"/>
    <mergeCell ref="B11:B17"/>
    <mergeCell ref="B18:B25"/>
    <mergeCell ref="B26:B35"/>
    <mergeCell ref="B5:B10"/>
    <mergeCell ref="B36:B40"/>
    <mergeCell ref="B50:M50"/>
    <mergeCell ref="B49:M49"/>
    <mergeCell ref="L43:M43"/>
    <mergeCell ref="B43:C43"/>
    <mergeCell ref="B41:C41"/>
  </mergeCells>
  <pageMargins left="0.70866141732283472" right="0.70866141732283472" top="0.74803149606299213" bottom="0.74803149606299213" header="0.31496062992125984" footer="0.31496062992125984"/>
  <pageSetup paperSize="9" scale="58" orientation="landscape" r:id="rId1"/>
  <headerFooter>
    <oddHeader>&amp;L&amp;G&amp;CSpitalbetreuung</oddHeader>
    <oddFooter>&amp;L&amp;A&amp;C&amp;P von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5"/>
  <sheetViews>
    <sheetView showGridLines="0" zoomScaleNormal="100" workbookViewId="0"/>
  </sheetViews>
  <sheetFormatPr baseColWidth="10" defaultColWidth="11.42578125" defaultRowHeight="14.25"/>
  <cols>
    <col min="1" max="1" width="1.7109375" style="264" customWidth="1"/>
    <col min="2" max="2" width="38.140625" style="3" bestFit="1" customWidth="1"/>
    <col min="3" max="11" width="12.7109375" style="3" customWidth="1"/>
    <col min="12" max="12" width="11.42578125" style="3"/>
    <col min="13" max="19" width="11.42578125" style="282"/>
    <col min="20" max="16384" width="11.42578125" style="3"/>
  </cols>
  <sheetData>
    <row r="1" spans="1:12" ht="10.15" customHeight="1"/>
    <row r="2" spans="1:12" ht="33" customHeight="1">
      <c r="A2" s="265"/>
      <c r="B2" s="489" t="s">
        <v>286</v>
      </c>
      <c r="C2" s="489"/>
      <c r="D2" s="489"/>
      <c r="E2" s="489"/>
      <c r="F2" s="489"/>
      <c r="G2" s="489"/>
      <c r="H2" s="489"/>
      <c r="I2" s="489"/>
      <c r="J2" s="489"/>
    </row>
    <row r="3" spans="1:12" ht="15.75" customHeight="1">
      <c r="A3" s="269"/>
      <c r="B3" s="273"/>
      <c r="C3" s="273"/>
      <c r="D3" s="273"/>
      <c r="E3" s="273"/>
      <c r="F3" s="273"/>
      <c r="G3" s="273"/>
      <c r="H3" s="273"/>
      <c r="I3" s="273"/>
      <c r="J3" s="273"/>
    </row>
    <row r="4" spans="1:12" ht="15.75" customHeight="1">
      <c r="B4" s="490" t="s">
        <v>75</v>
      </c>
      <c r="C4" s="486" t="s">
        <v>185</v>
      </c>
      <c r="D4" s="492"/>
      <c r="E4" s="487"/>
      <c r="F4" s="486" t="s">
        <v>186</v>
      </c>
      <c r="G4" s="492"/>
      <c r="H4" s="487"/>
      <c r="I4" s="486" t="s">
        <v>187</v>
      </c>
      <c r="J4" s="492"/>
      <c r="K4" s="487"/>
    </row>
    <row r="5" spans="1:12">
      <c r="B5" s="491"/>
      <c r="C5" s="250" t="s">
        <v>76</v>
      </c>
      <c r="D5" s="250" t="s">
        <v>78</v>
      </c>
      <c r="E5" s="250" t="s">
        <v>77</v>
      </c>
      <c r="F5" s="250" t="s">
        <v>76</v>
      </c>
      <c r="G5" s="250" t="s">
        <v>78</v>
      </c>
      <c r="H5" s="250" t="s">
        <v>77</v>
      </c>
      <c r="I5" s="250" t="s">
        <v>76</v>
      </c>
      <c r="J5" s="250" t="s">
        <v>78</v>
      </c>
      <c r="K5" s="250" t="s">
        <v>77</v>
      </c>
    </row>
    <row r="6" spans="1:12">
      <c r="B6" s="138" t="s">
        <v>1</v>
      </c>
      <c r="C6" s="139">
        <v>464</v>
      </c>
      <c r="D6" s="139">
        <v>13271</v>
      </c>
      <c r="E6" s="102">
        <v>28.601293103448299</v>
      </c>
      <c r="F6" s="139">
        <v>614</v>
      </c>
      <c r="G6" s="139">
        <v>17555</v>
      </c>
      <c r="H6" s="170">
        <v>28.5912052117264</v>
      </c>
      <c r="I6" s="139">
        <v>356</v>
      </c>
      <c r="J6" s="139">
        <v>6495</v>
      </c>
      <c r="K6" s="102">
        <v>18.2443820224719</v>
      </c>
    </row>
    <row r="7" spans="1:12">
      <c r="B7" s="140" t="s">
        <v>2</v>
      </c>
      <c r="C7" s="141">
        <v>1550</v>
      </c>
      <c r="D7" s="141">
        <v>49230</v>
      </c>
      <c r="E7" s="96">
        <v>31.761290322580599</v>
      </c>
      <c r="F7" s="142">
        <v>2677</v>
      </c>
      <c r="G7" s="143">
        <v>49864</v>
      </c>
      <c r="H7" s="171">
        <v>18.626821068360101</v>
      </c>
      <c r="I7" s="141">
        <v>164</v>
      </c>
      <c r="J7" s="141">
        <v>3266</v>
      </c>
      <c r="K7" s="96">
        <v>19.914634146341498</v>
      </c>
    </row>
    <row r="8" spans="1:12">
      <c r="B8" s="140" t="s">
        <v>116</v>
      </c>
      <c r="C8" s="172">
        <v>0</v>
      </c>
      <c r="D8" s="172">
        <v>0</v>
      </c>
      <c r="E8" s="96" t="s">
        <v>10</v>
      </c>
      <c r="F8" s="142">
        <v>1344</v>
      </c>
      <c r="G8" s="143">
        <v>27992</v>
      </c>
      <c r="H8" s="171">
        <v>20.827380952380999</v>
      </c>
      <c r="I8" s="172">
        <v>0</v>
      </c>
      <c r="J8" s="172">
        <v>0</v>
      </c>
      <c r="K8" s="96" t="s">
        <v>10</v>
      </c>
    </row>
    <row r="9" spans="1:12">
      <c r="B9" s="140" t="s">
        <v>120</v>
      </c>
      <c r="C9" s="172">
        <v>0</v>
      </c>
      <c r="D9" s="172">
        <v>0</v>
      </c>
      <c r="E9" s="96" t="s">
        <v>10</v>
      </c>
      <c r="F9" s="142">
        <v>1042</v>
      </c>
      <c r="G9" s="143">
        <v>21204</v>
      </c>
      <c r="H9" s="171">
        <v>20.349328214971202</v>
      </c>
      <c r="I9" s="172">
        <v>0</v>
      </c>
      <c r="J9" s="172">
        <v>0</v>
      </c>
      <c r="K9" s="96" t="s">
        <v>10</v>
      </c>
    </row>
    <row r="10" spans="1:12">
      <c r="B10" s="140" t="s">
        <v>3</v>
      </c>
      <c r="C10" s="172">
        <v>0</v>
      </c>
      <c r="D10" s="172">
        <v>0</v>
      </c>
      <c r="E10" s="96" t="s">
        <v>10</v>
      </c>
      <c r="F10" s="142">
        <v>1358</v>
      </c>
      <c r="G10" s="143">
        <v>32790</v>
      </c>
      <c r="H10" s="171">
        <v>24.1458026509573</v>
      </c>
      <c r="I10" s="172">
        <v>0</v>
      </c>
      <c r="J10" s="172">
        <v>0</v>
      </c>
      <c r="K10" s="96" t="s">
        <v>10</v>
      </c>
    </row>
    <row r="11" spans="1:12">
      <c r="B11" s="140" t="s">
        <v>4</v>
      </c>
      <c r="C11" s="172">
        <v>0</v>
      </c>
      <c r="D11" s="172">
        <v>0</v>
      </c>
      <c r="E11" s="96" t="s">
        <v>10</v>
      </c>
      <c r="F11" s="142">
        <v>1102</v>
      </c>
      <c r="G11" s="143">
        <v>20432</v>
      </c>
      <c r="H11" s="171">
        <v>18.540834845734999</v>
      </c>
      <c r="I11" s="172">
        <v>0</v>
      </c>
      <c r="J11" s="172">
        <v>0</v>
      </c>
      <c r="K11" s="96" t="s">
        <v>10</v>
      </c>
    </row>
    <row r="12" spans="1:12">
      <c r="B12" s="140" t="s">
        <v>5</v>
      </c>
      <c r="C12" s="172">
        <v>0</v>
      </c>
      <c r="D12" s="172">
        <v>0</v>
      </c>
      <c r="E12" s="96" t="s">
        <v>10</v>
      </c>
      <c r="F12" s="142">
        <v>792</v>
      </c>
      <c r="G12" s="143">
        <v>19948</v>
      </c>
      <c r="H12" s="171">
        <v>25.186868686868699</v>
      </c>
      <c r="I12" s="172">
        <v>0</v>
      </c>
      <c r="J12" s="172">
        <v>0</v>
      </c>
      <c r="K12" s="96" t="s">
        <v>10</v>
      </c>
    </row>
    <row r="13" spans="1:12">
      <c r="B13" s="144" t="s">
        <v>7</v>
      </c>
      <c r="C13" s="172">
        <v>0</v>
      </c>
      <c r="D13" s="172">
        <v>0</v>
      </c>
      <c r="E13" s="94" t="s">
        <v>10</v>
      </c>
      <c r="F13" s="145">
        <v>1185</v>
      </c>
      <c r="G13" s="145">
        <v>45714</v>
      </c>
      <c r="H13" s="173">
        <v>38.577215189873399</v>
      </c>
      <c r="I13" s="172">
        <v>0</v>
      </c>
      <c r="J13" s="172">
        <v>0</v>
      </c>
      <c r="K13" s="94" t="s">
        <v>10</v>
      </c>
    </row>
    <row r="14" spans="1:12">
      <c r="B14" s="147" t="s">
        <v>9</v>
      </c>
      <c r="C14" s="148">
        <v>2014</v>
      </c>
      <c r="D14" s="148">
        <v>62501</v>
      </c>
      <c r="E14" s="98">
        <v>31.033267130089399</v>
      </c>
      <c r="F14" s="148">
        <v>10114</v>
      </c>
      <c r="G14" s="148">
        <v>235499</v>
      </c>
      <c r="H14" s="98">
        <v>23.284457188056201</v>
      </c>
      <c r="I14" s="148">
        <v>520</v>
      </c>
      <c r="J14" s="148">
        <v>9761</v>
      </c>
      <c r="K14" s="98">
        <v>18.771153846153801</v>
      </c>
      <c r="L14" s="284"/>
    </row>
    <row r="16" spans="1:12" ht="39.950000000000003" customHeight="1">
      <c r="B16" s="250" t="s">
        <v>188</v>
      </c>
      <c r="C16" s="250"/>
      <c r="D16" s="250" t="s">
        <v>1</v>
      </c>
      <c r="E16" s="250" t="s">
        <v>2</v>
      </c>
      <c r="F16" s="250" t="s">
        <v>116</v>
      </c>
      <c r="G16" s="250" t="s">
        <v>6</v>
      </c>
      <c r="H16" s="250" t="s">
        <v>17</v>
      </c>
      <c r="I16" s="250" t="s">
        <v>9</v>
      </c>
    </row>
    <row r="17" spans="2:9" ht="15" customHeight="1">
      <c r="B17" s="488" t="s">
        <v>189</v>
      </c>
      <c r="C17" s="149" t="s">
        <v>76</v>
      </c>
      <c r="D17" s="150">
        <v>5748</v>
      </c>
      <c r="E17" s="150">
        <v>11137</v>
      </c>
      <c r="F17" s="151">
        <v>8658</v>
      </c>
      <c r="G17" s="150">
        <v>405</v>
      </c>
      <c r="H17" s="152">
        <v>75</v>
      </c>
      <c r="I17" s="103">
        <v>26023</v>
      </c>
    </row>
    <row r="18" spans="2:9">
      <c r="B18" s="488"/>
      <c r="C18" s="153" t="s">
        <v>78</v>
      </c>
      <c r="D18" s="143">
        <v>34128</v>
      </c>
      <c r="E18" s="143">
        <v>78855</v>
      </c>
      <c r="F18" s="154">
        <v>51504</v>
      </c>
      <c r="G18" s="143">
        <v>1282</v>
      </c>
      <c r="H18" s="143">
        <v>239</v>
      </c>
      <c r="I18" s="323">
        <v>166008</v>
      </c>
    </row>
    <row r="19" spans="2:9">
      <c r="B19" s="488"/>
      <c r="C19" s="155" t="s">
        <v>77</v>
      </c>
      <c r="D19" s="146">
        <v>5.9373695198329903</v>
      </c>
      <c r="E19" s="146">
        <v>7.0804525455688303</v>
      </c>
      <c r="F19" s="156">
        <v>5.9487179487179498</v>
      </c>
      <c r="G19" s="146">
        <v>3.1654320987654301</v>
      </c>
      <c r="H19" s="146">
        <v>3.1866666666666701</v>
      </c>
      <c r="I19" s="324">
        <v>6.3792798678092497</v>
      </c>
    </row>
    <row r="20" spans="2:9">
      <c r="B20" s="488" t="s">
        <v>190</v>
      </c>
      <c r="C20" s="149" t="s">
        <v>76</v>
      </c>
      <c r="D20" s="90">
        <v>194</v>
      </c>
      <c r="E20" s="90">
        <v>564</v>
      </c>
      <c r="F20" s="157">
        <v>358</v>
      </c>
      <c r="G20" s="90">
        <v>123</v>
      </c>
      <c r="H20" s="90">
        <v>1</v>
      </c>
      <c r="I20" s="103">
        <v>1240</v>
      </c>
    </row>
    <row r="21" spans="2:9">
      <c r="B21" s="488"/>
      <c r="C21" s="153" t="s">
        <v>78</v>
      </c>
      <c r="D21" s="91">
        <v>789</v>
      </c>
      <c r="E21" s="91">
        <v>2540</v>
      </c>
      <c r="F21" s="158">
        <v>1346</v>
      </c>
      <c r="G21" s="91">
        <v>426</v>
      </c>
      <c r="H21" s="91">
        <v>8</v>
      </c>
      <c r="I21" s="323">
        <v>5109</v>
      </c>
    </row>
    <row r="22" spans="2:9">
      <c r="B22" s="488"/>
      <c r="C22" s="155" t="s">
        <v>77</v>
      </c>
      <c r="D22" s="92">
        <v>4.0670103092783503</v>
      </c>
      <c r="E22" s="92">
        <v>4.5035460992907801</v>
      </c>
      <c r="F22" s="159">
        <v>3.7597765363128501</v>
      </c>
      <c r="G22" s="92">
        <v>3.4634146341463401</v>
      </c>
      <c r="H22" s="92">
        <v>8</v>
      </c>
      <c r="I22" s="324">
        <v>4.1201612903225797</v>
      </c>
    </row>
    <row r="23" spans="2:9">
      <c r="B23" s="488" t="s">
        <v>191</v>
      </c>
      <c r="C23" s="149" t="s">
        <v>76</v>
      </c>
      <c r="D23" s="90">
        <v>778</v>
      </c>
      <c r="E23" s="90">
        <v>1708</v>
      </c>
      <c r="F23" s="157">
        <v>2017</v>
      </c>
      <c r="G23" s="90"/>
      <c r="H23" s="90" t="s">
        <v>10</v>
      </c>
      <c r="I23" s="103">
        <v>4503</v>
      </c>
    </row>
    <row r="24" spans="2:9">
      <c r="B24" s="488"/>
      <c r="C24" s="153" t="s">
        <v>78</v>
      </c>
      <c r="D24" s="91">
        <v>3465</v>
      </c>
      <c r="E24" s="91">
        <v>8155</v>
      </c>
      <c r="F24" s="158">
        <v>9055</v>
      </c>
      <c r="G24" s="91"/>
      <c r="H24" s="91" t="s">
        <v>10</v>
      </c>
      <c r="I24" s="323">
        <v>20675</v>
      </c>
    </row>
    <row r="25" spans="2:9">
      <c r="B25" s="488"/>
      <c r="C25" s="155" t="s">
        <v>77</v>
      </c>
      <c r="D25" s="92">
        <v>4.4537275064267403</v>
      </c>
      <c r="E25" s="92">
        <v>4.7745901639344304</v>
      </c>
      <c r="F25" s="159">
        <v>4.4893406048587003</v>
      </c>
      <c r="G25" s="92"/>
      <c r="H25" s="92" t="s">
        <v>10</v>
      </c>
      <c r="I25" s="324">
        <v>4.5913835220963799</v>
      </c>
    </row>
    <row r="26" spans="2:9">
      <c r="B26" s="488" t="s">
        <v>192</v>
      </c>
      <c r="C26" s="149" t="s">
        <v>76</v>
      </c>
      <c r="D26" s="90">
        <v>681</v>
      </c>
      <c r="E26" s="90">
        <v>1559</v>
      </c>
      <c r="F26" s="157">
        <v>1945</v>
      </c>
      <c r="G26" s="90" t="s">
        <v>10</v>
      </c>
      <c r="H26" s="90" t="s">
        <v>10</v>
      </c>
      <c r="I26" s="103">
        <v>4185</v>
      </c>
    </row>
    <row r="27" spans="2:9">
      <c r="B27" s="488"/>
      <c r="C27" s="153" t="s">
        <v>78</v>
      </c>
      <c r="D27" s="91">
        <v>3043</v>
      </c>
      <c r="E27" s="91">
        <v>7693</v>
      </c>
      <c r="F27" s="158">
        <v>7918</v>
      </c>
      <c r="G27" s="91" t="s">
        <v>10</v>
      </c>
      <c r="H27" s="91" t="s">
        <v>10</v>
      </c>
      <c r="I27" s="325">
        <v>18654</v>
      </c>
    </row>
    <row r="28" spans="2:9">
      <c r="B28" s="488"/>
      <c r="C28" s="155" t="s">
        <v>77</v>
      </c>
      <c r="D28" s="92">
        <v>4.4684287812041097</v>
      </c>
      <c r="E28" s="92">
        <v>4.9345734445157197</v>
      </c>
      <c r="F28" s="159">
        <v>4.07095115681234</v>
      </c>
      <c r="G28" s="92" t="s">
        <v>10</v>
      </c>
      <c r="H28" s="92" t="s">
        <v>10</v>
      </c>
      <c r="I28" s="118">
        <v>4.4573476702508996</v>
      </c>
    </row>
    <row r="29" spans="2:9">
      <c r="B29" s="488" t="s">
        <v>193</v>
      </c>
      <c r="C29" s="149" t="s">
        <v>76</v>
      </c>
      <c r="D29" s="90">
        <v>53</v>
      </c>
      <c r="E29" s="90">
        <v>101</v>
      </c>
      <c r="F29" s="157">
        <v>145</v>
      </c>
      <c r="G29" s="90"/>
      <c r="H29" s="90" t="s">
        <v>10</v>
      </c>
      <c r="I29" s="325">
        <v>299</v>
      </c>
    </row>
    <row r="30" spans="2:9">
      <c r="B30" s="488"/>
      <c r="C30" s="153" t="s">
        <v>78</v>
      </c>
      <c r="D30" s="91">
        <v>528</v>
      </c>
      <c r="E30" s="91">
        <v>1330</v>
      </c>
      <c r="F30" s="158">
        <v>1488</v>
      </c>
      <c r="G30" s="91"/>
      <c r="H30" s="91" t="s">
        <v>10</v>
      </c>
      <c r="I30" s="325">
        <v>3346</v>
      </c>
    </row>
    <row r="31" spans="2:9">
      <c r="B31" s="488"/>
      <c r="C31" s="155" t="s">
        <v>77</v>
      </c>
      <c r="D31" s="92">
        <v>9.9622641509433993</v>
      </c>
      <c r="E31" s="92">
        <v>13.1683168316832</v>
      </c>
      <c r="F31" s="159">
        <v>10.2620689655172</v>
      </c>
      <c r="G31" s="92"/>
      <c r="H31" s="92" t="s">
        <v>10</v>
      </c>
      <c r="I31" s="118">
        <v>11.190635451505001</v>
      </c>
    </row>
    <row r="32" spans="2:9">
      <c r="B32" s="488" t="s">
        <v>194</v>
      </c>
      <c r="C32" s="149" t="s">
        <v>76</v>
      </c>
      <c r="D32" s="90">
        <v>410</v>
      </c>
      <c r="E32" s="90">
        <v>681</v>
      </c>
      <c r="F32" s="157">
        <v>539</v>
      </c>
      <c r="G32" s="90">
        <v>4</v>
      </c>
      <c r="H32" s="90" t="s">
        <v>10</v>
      </c>
      <c r="I32" s="326">
        <v>1634</v>
      </c>
    </row>
    <row r="33" spans="2:9">
      <c r="B33" s="488"/>
      <c r="C33" s="153" t="s">
        <v>78</v>
      </c>
      <c r="D33" s="91">
        <v>3645</v>
      </c>
      <c r="E33" s="91">
        <v>7444</v>
      </c>
      <c r="F33" s="158">
        <v>4890</v>
      </c>
      <c r="G33" s="91">
        <v>16</v>
      </c>
      <c r="H33" s="91" t="s">
        <v>10</v>
      </c>
      <c r="I33" s="104">
        <v>15995</v>
      </c>
    </row>
    <row r="34" spans="2:9">
      <c r="B34" s="488"/>
      <c r="C34" s="155" t="s">
        <v>77</v>
      </c>
      <c r="D34" s="92">
        <v>8.8902439024390194</v>
      </c>
      <c r="E34" s="92">
        <v>10.9309838472834</v>
      </c>
      <c r="F34" s="159">
        <v>9.0723562152133592</v>
      </c>
      <c r="G34" s="92">
        <v>4</v>
      </c>
      <c r="H34" s="92" t="s">
        <v>10</v>
      </c>
      <c r="I34" s="327">
        <v>9.7888616891064899</v>
      </c>
    </row>
    <row r="35" spans="2:9">
      <c r="B35" s="488" t="s">
        <v>195</v>
      </c>
      <c r="C35" s="149" t="s">
        <v>76</v>
      </c>
      <c r="D35" s="90">
        <v>115</v>
      </c>
      <c r="E35" s="90">
        <v>325</v>
      </c>
      <c r="F35" s="157">
        <v>365</v>
      </c>
      <c r="G35" s="90">
        <v>110</v>
      </c>
      <c r="H35" s="90" t="s">
        <v>10</v>
      </c>
      <c r="I35" s="103">
        <v>915</v>
      </c>
    </row>
    <row r="36" spans="2:9">
      <c r="B36" s="488"/>
      <c r="C36" s="153" t="s">
        <v>78</v>
      </c>
      <c r="D36" s="91">
        <v>1280</v>
      </c>
      <c r="E36" s="91">
        <v>5281</v>
      </c>
      <c r="F36" s="158">
        <v>3005</v>
      </c>
      <c r="G36" s="91">
        <v>549</v>
      </c>
      <c r="H36" s="91" t="s">
        <v>10</v>
      </c>
      <c r="I36" s="104">
        <v>10115</v>
      </c>
    </row>
    <row r="37" spans="2:9">
      <c r="B37" s="488"/>
      <c r="C37" s="155" t="s">
        <v>77</v>
      </c>
      <c r="D37" s="92">
        <v>11.130434782608701</v>
      </c>
      <c r="E37" s="92">
        <v>16.249230769230799</v>
      </c>
      <c r="F37" s="159">
        <v>8.2328767123287694</v>
      </c>
      <c r="G37" s="92">
        <v>4.9909090909090903</v>
      </c>
      <c r="H37" s="92" t="s">
        <v>10</v>
      </c>
      <c r="I37" s="328">
        <v>11.0546448087432</v>
      </c>
    </row>
    <row r="38" spans="2:9">
      <c r="B38" s="488" t="s">
        <v>196</v>
      </c>
      <c r="C38" s="160" t="s">
        <v>76</v>
      </c>
      <c r="D38" s="150">
        <v>47</v>
      </c>
      <c r="E38" s="150">
        <v>300</v>
      </c>
      <c r="F38" s="151">
        <v>213</v>
      </c>
      <c r="G38" s="90" t="s">
        <v>10</v>
      </c>
      <c r="H38" s="90" t="s">
        <v>10</v>
      </c>
      <c r="I38" s="329">
        <v>560</v>
      </c>
    </row>
    <row r="39" spans="2:9">
      <c r="B39" s="488"/>
      <c r="C39" s="161" t="s">
        <v>78</v>
      </c>
      <c r="D39" s="162">
        <v>507</v>
      </c>
      <c r="E39" s="143">
        <v>3535</v>
      </c>
      <c r="F39" s="154">
        <v>2170</v>
      </c>
      <c r="G39" s="91" t="s">
        <v>10</v>
      </c>
      <c r="H39" s="91" t="s">
        <v>10</v>
      </c>
      <c r="I39" s="330">
        <v>6212</v>
      </c>
    </row>
    <row r="40" spans="2:9">
      <c r="B40" s="488"/>
      <c r="C40" s="163" t="s">
        <v>77</v>
      </c>
      <c r="D40" s="146">
        <v>10.7872340425532</v>
      </c>
      <c r="E40" s="146">
        <v>11.783333333333299</v>
      </c>
      <c r="F40" s="156">
        <v>10.18779342723</v>
      </c>
      <c r="G40" s="92" t="s">
        <v>10</v>
      </c>
      <c r="H40" s="92" t="s">
        <v>10</v>
      </c>
      <c r="I40" s="118">
        <v>11.092857142857101</v>
      </c>
    </row>
    <row r="41" spans="2:9">
      <c r="B41" s="488" t="s">
        <v>197</v>
      </c>
      <c r="C41" s="149" t="s">
        <v>76</v>
      </c>
      <c r="D41" s="90">
        <v>7</v>
      </c>
      <c r="E41" s="90">
        <v>595</v>
      </c>
      <c r="F41" s="157">
        <v>68</v>
      </c>
      <c r="G41" s="90" t="s">
        <v>10</v>
      </c>
      <c r="H41" s="90" t="s">
        <v>10</v>
      </c>
      <c r="I41" s="331">
        <v>670</v>
      </c>
    </row>
    <row r="42" spans="2:9">
      <c r="B42" s="488"/>
      <c r="C42" s="153" t="s">
        <v>78</v>
      </c>
      <c r="D42" s="91">
        <v>70</v>
      </c>
      <c r="E42" s="91">
        <v>6632</v>
      </c>
      <c r="F42" s="158">
        <v>442</v>
      </c>
      <c r="G42" s="91" t="s">
        <v>10</v>
      </c>
      <c r="H42" s="91" t="s">
        <v>10</v>
      </c>
      <c r="I42" s="104">
        <v>7144</v>
      </c>
    </row>
    <row r="43" spans="2:9">
      <c r="B43" s="488"/>
      <c r="C43" s="155" t="s">
        <v>77</v>
      </c>
      <c r="D43" s="92">
        <v>10</v>
      </c>
      <c r="E43" s="92">
        <v>11.146218487395</v>
      </c>
      <c r="F43" s="159">
        <v>6.5</v>
      </c>
      <c r="G43" s="92" t="s">
        <v>10</v>
      </c>
      <c r="H43" s="92" t="s">
        <v>10</v>
      </c>
      <c r="I43" s="332">
        <v>10.662686567164201</v>
      </c>
    </row>
    <row r="44" spans="2:9">
      <c r="B44" s="488" t="s">
        <v>198</v>
      </c>
      <c r="C44" s="149" t="s">
        <v>76</v>
      </c>
      <c r="D44" s="90">
        <v>62</v>
      </c>
      <c r="E44" s="90">
        <v>1039</v>
      </c>
      <c r="F44" s="157">
        <v>349</v>
      </c>
      <c r="G44" s="90" t="s">
        <v>10</v>
      </c>
      <c r="H44" s="90" t="s">
        <v>10</v>
      </c>
      <c r="I44" s="331">
        <v>1450</v>
      </c>
    </row>
    <row r="45" spans="2:9">
      <c r="B45" s="488"/>
      <c r="C45" s="153" t="s">
        <v>78</v>
      </c>
      <c r="D45" s="91">
        <v>516</v>
      </c>
      <c r="E45" s="91">
        <v>9145</v>
      </c>
      <c r="F45" s="158">
        <v>2734</v>
      </c>
      <c r="G45" s="91" t="s">
        <v>10</v>
      </c>
      <c r="H45" s="91" t="s">
        <v>10</v>
      </c>
      <c r="I45" s="326">
        <v>12395</v>
      </c>
    </row>
    <row r="46" spans="2:9">
      <c r="B46" s="488"/>
      <c r="C46" s="155" t="s">
        <v>77</v>
      </c>
      <c r="D46" s="92">
        <v>8.32258064516129</v>
      </c>
      <c r="E46" s="92">
        <v>8.8017324350336903</v>
      </c>
      <c r="F46" s="159">
        <v>7.8338108882521498</v>
      </c>
      <c r="G46" s="92" t="s">
        <v>10</v>
      </c>
      <c r="H46" s="92" t="s">
        <v>10</v>
      </c>
      <c r="I46" s="118">
        <v>8.5482758620689694</v>
      </c>
    </row>
    <row r="47" spans="2:9">
      <c r="B47" s="488" t="s">
        <v>199</v>
      </c>
      <c r="C47" s="149" t="s">
        <v>76</v>
      </c>
      <c r="D47" s="150">
        <v>49</v>
      </c>
      <c r="E47" s="150">
        <v>90</v>
      </c>
      <c r="F47" s="151">
        <v>94</v>
      </c>
      <c r="G47" s="90" t="s">
        <v>10</v>
      </c>
      <c r="H47" s="90" t="s">
        <v>10</v>
      </c>
      <c r="I47" s="103">
        <v>233</v>
      </c>
    </row>
    <row r="48" spans="2:9">
      <c r="B48" s="488"/>
      <c r="C48" s="153" t="s">
        <v>78</v>
      </c>
      <c r="D48" s="143">
        <v>682</v>
      </c>
      <c r="E48" s="143">
        <v>1060</v>
      </c>
      <c r="F48" s="154">
        <v>1211</v>
      </c>
      <c r="G48" s="91" t="s">
        <v>10</v>
      </c>
      <c r="H48" s="91" t="s">
        <v>10</v>
      </c>
      <c r="I48" s="323">
        <v>2953</v>
      </c>
    </row>
    <row r="49" spans="2:9">
      <c r="B49" s="488"/>
      <c r="C49" s="155" t="s">
        <v>77</v>
      </c>
      <c r="D49" s="146">
        <v>13.918367346938799</v>
      </c>
      <c r="E49" s="146">
        <v>11.7777777777778</v>
      </c>
      <c r="F49" s="156">
        <v>12.8829787234043</v>
      </c>
      <c r="G49" s="92" t="s">
        <v>10</v>
      </c>
      <c r="H49" s="92" t="s">
        <v>10</v>
      </c>
      <c r="I49" s="324">
        <v>12.6738197424893</v>
      </c>
    </row>
    <row r="50" spans="2:9">
      <c r="B50" s="488" t="s">
        <v>200</v>
      </c>
      <c r="C50" s="149" t="s">
        <v>76</v>
      </c>
      <c r="D50" s="90">
        <v>574</v>
      </c>
      <c r="E50" s="90">
        <v>485</v>
      </c>
      <c r="F50" s="157">
        <v>787</v>
      </c>
      <c r="G50" s="157">
        <v>453</v>
      </c>
      <c r="H50" s="157">
        <v>207</v>
      </c>
      <c r="I50" s="103">
        <v>2506</v>
      </c>
    </row>
    <row r="51" spans="2:9">
      <c r="B51" s="488"/>
      <c r="C51" s="153" t="s">
        <v>78</v>
      </c>
      <c r="D51" s="91">
        <v>3519</v>
      </c>
      <c r="E51" s="91">
        <v>3250</v>
      </c>
      <c r="F51" s="158">
        <v>4179</v>
      </c>
      <c r="G51" s="158">
        <v>1615</v>
      </c>
      <c r="H51" s="158">
        <v>751</v>
      </c>
      <c r="I51" s="323">
        <v>13314</v>
      </c>
    </row>
    <row r="52" spans="2:9">
      <c r="B52" s="488"/>
      <c r="C52" s="155" t="s">
        <v>77</v>
      </c>
      <c r="D52" s="92">
        <v>6.1306620209059197</v>
      </c>
      <c r="E52" s="92">
        <v>6.7010309278350499</v>
      </c>
      <c r="F52" s="159">
        <v>5.3100381194409101</v>
      </c>
      <c r="G52" s="159">
        <v>3.56512141280353</v>
      </c>
      <c r="H52" s="159">
        <v>3.6280193236714999</v>
      </c>
      <c r="I52" s="324">
        <v>5.3128491620111697</v>
      </c>
    </row>
    <row r="53" spans="2:9">
      <c r="B53" s="488" t="s">
        <v>201</v>
      </c>
      <c r="C53" s="149" t="s">
        <v>76</v>
      </c>
      <c r="D53" s="90">
        <v>130</v>
      </c>
      <c r="E53" s="90">
        <v>396</v>
      </c>
      <c r="F53" s="157">
        <v>239</v>
      </c>
      <c r="G53" s="90" t="s">
        <v>10</v>
      </c>
      <c r="H53" s="90" t="s">
        <v>10</v>
      </c>
      <c r="I53" s="103">
        <v>765</v>
      </c>
    </row>
    <row r="54" spans="2:9">
      <c r="B54" s="488"/>
      <c r="C54" s="153" t="s">
        <v>78</v>
      </c>
      <c r="D54" s="91">
        <v>1518</v>
      </c>
      <c r="E54" s="91">
        <v>5084</v>
      </c>
      <c r="F54" s="158">
        <v>2662</v>
      </c>
      <c r="G54" s="91" t="s">
        <v>10</v>
      </c>
      <c r="H54" s="91" t="s">
        <v>10</v>
      </c>
      <c r="I54" s="323">
        <v>9264</v>
      </c>
    </row>
    <row r="55" spans="2:9">
      <c r="B55" s="488"/>
      <c r="C55" s="155" t="s">
        <v>77</v>
      </c>
      <c r="D55" s="92">
        <v>11.676923076923099</v>
      </c>
      <c r="E55" s="92">
        <v>12.8383838383838</v>
      </c>
      <c r="F55" s="159">
        <v>11.1380753138075</v>
      </c>
      <c r="G55" s="92" t="s">
        <v>10</v>
      </c>
      <c r="H55" s="92" t="s">
        <v>10</v>
      </c>
      <c r="I55" s="324">
        <v>12.1098039215686</v>
      </c>
    </row>
    <row r="56" spans="2:9">
      <c r="B56" s="488" t="s">
        <v>202</v>
      </c>
      <c r="C56" s="149" t="s">
        <v>76</v>
      </c>
      <c r="D56" s="90">
        <v>7</v>
      </c>
      <c r="E56" s="90">
        <v>126</v>
      </c>
      <c r="F56" s="157">
        <v>8</v>
      </c>
      <c r="G56" s="90" t="s">
        <v>10</v>
      </c>
      <c r="H56" s="90" t="s">
        <v>10</v>
      </c>
      <c r="I56" s="103">
        <v>141</v>
      </c>
    </row>
    <row r="57" spans="2:9">
      <c r="B57" s="488"/>
      <c r="C57" s="153" t="s">
        <v>78</v>
      </c>
      <c r="D57" s="91">
        <v>76</v>
      </c>
      <c r="E57" s="91">
        <v>1208</v>
      </c>
      <c r="F57" s="158">
        <v>81</v>
      </c>
      <c r="G57" s="91" t="s">
        <v>10</v>
      </c>
      <c r="H57" s="91" t="s">
        <v>10</v>
      </c>
      <c r="I57" s="325">
        <v>1365</v>
      </c>
    </row>
    <row r="58" spans="2:9">
      <c r="B58" s="488"/>
      <c r="C58" s="155" t="s">
        <v>77</v>
      </c>
      <c r="D58" s="92">
        <v>10.8571428571429</v>
      </c>
      <c r="E58" s="92">
        <v>9.5873015873015905</v>
      </c>
      <c r="F58" s="159">
        <v>10.125</v>
      </c>
      <c r="G58" s="92" t="s">
        <v>10</v>
      </c>
      <c r="H58" s="92" t="s">
        <v>10</v>
      </c>
      <c r="I58" s="118">
        <v>9.68085106382979</v>
      </c>
    </row>
    <row r="59" spans="2:9">
      <c r="B59" s="488" t="s">
        <v>204</v>
      </c>
      <c r="C59" s="149" t="s">
        <v>76</v>
      </c>
      <c r="D59" s="90">
        <v>1708</v>
      </c>
      <c r="E59" s="90">
        <v>2159</v>
      </c>
      <c r="F59" s="157">
        <v>1270</v>
      </c>
      <c r="G59" s="157">
        <v>1301</v>
      </c>
      <c r="H59" s="157">
        <v>1008</v>
      </c>
      <c r="I59" s="325">
        <v>7446</v>
      </c>
    </row>
    <row r="60" spans="2:9">
      <c r="B60" s="488"/>
      <c r="C60" s="153" t="s">
        <v>78</v>
      </c>
      <c r="D60" s="91">
        <v>11019</v>
      </c>
      <c r="E60" s="91">
        <v>15609</v>
      </c>
      <c r="F60" s="158">
        <v>10498</v>
      </c>
      <c r="G60" s="158">
        <v>6223</v>
      </c>
      <c r="H60" s="158">
        <v>4400</v>
      </c>
      <c r="I60" s="325">
        <v>47749</v>
      </c>
    </row>
    <row r="61" spans="2:9">
      <c r="B61" s="488"/>
      <c r="C61" s="155" t="s">
        <v>77</v>
      </c>
      <c r="D61" s="92">
        <v>6.4514051522248197</v>
      </c>
      <c r="E61" s="92">
        <v>7.22973598888374</v>
      </c>
      <c r="F61" s="159">
        <v>8.2661417322834705</v>
      </c>
      <c r="G61" s="159">
        <v>4.7832436587240599</v>
      </c>
      <c r="H61" s="159">
        <v>4.3650793650793602</v>
      </c>
      <c r="I61" s="118">
        <v>6.41270480795058</v>
      </c>
    </row>
    <row r="62" spans="2:9">
      <c r="B62" s="488" t="s">
        <v>205</v>
      </c>
      <c r="C62" s="149" t="s">
        <v>76</v>
      </c>
      <c r="D62" s="90">
        <v>37</v>
      </c>
      <c r="E62" s="90">
        <v>66</v>
      </c>
      <c r="F62" s="157">
        <v>53</v>
      </c>
      <c r="G62" s="90" t="s">
        <v>10</v>
      </c>
      <c r="H62" s="157">
        <v>4</v>
      </c>
      <c r="I62" s="326">
        <v>160</v>
      </c>
    </row>
    <row r="63" spans="2:9">
      <c r="B63" s="488"/>
      <c r="C63" s="153" t="s">
        <v>78</v>
      </c>
      <c r="D63" s="91">
        <v>250</v>
      </c>
      <c r="E63" s="91">
        <v>613</v>
      </c>
      <c r="F63" s="158">
        <v>330</v>
      </c>
      <c r="G63" s="91" t="s">
        <v>10</v>
      </c>
      <c r="H63" s="158">
        <v>13</v>
      </c>
      <c r="I63" s="104">
        <v>1206</v>
      </c>
    </row>
    <row r="64" spans="2:9">
      <c r="B64" s="488"/>
      <c r="C64" s="155" t="s">
        <v>77</v>
      </c>
      <c r="D64" s="92">
        <v>6.7567567567567597</v>
      </c>
      <c r="E64" s="92">
        <v>9.2878787878787907</v>
      </c>
      <c r="F64" s="159">
        <v>6.2264150943396199</v>
      </c>
      <c r="G64" s="92" t="s">
        <v>10</v>
      </c>
      <c r="H64" s="159">
        <v>3.25</v>
      </c>
      <c r="I64" s="328">
        <v>7.5374999999999996</v>
      </c>
    </row>
    <row r="65" spans="2:9">
      <c r="B65" s="488" t="s">
        <v>206</v>
      </c>
      <c r="C65" s="149" t="s">
        <v>76</v>
      </c>
      <c r="D65" s="90">
        <v>23</v>
      </c>
      <c r="E65" s="90">
        <v>56</v>
      </c>
      <c r="F65" s="157">
        <v>27</v>
      </c>
      <c r="G65" s="90" t="s">
        <v>10</v>
      </c>
      <c r="H65" s="90" t="s">
        <v>10</v>
      </c>
      <c r="I65" s="103">
        <v>106</v>
      </c>
    </row>
    <row r="66" spans="2:9">
      <c r="B66" s="488"/>
      <c r="C66" s="153" t="s">
        <v>78</v>
      </c>
      <c r="D66" s="91">
        <v>302</v>
      </c>
      <c r="E66" s="91">
        <v>309</v>
      </c>
      <c r="F66" s="158">
        <v>210</v>
      </c>
      <c r="G66" s="91" t="s">
        <v>10</v>
      </c>
      <c r="H66" s="91" t="s">
        <v>10</v>
      </c>
      <c r="I66" s="104">
        <v>821</v>
      </c>
    </row>
    <row r="67" spans="2:9">
      <c r="B67" s="488"/>
      <c r="C67" s="155" t="s">
        <v>77</v>
      </c>
      <c r="D67" s="92">
        <v>13.130434782608701</v>
      </c>
      <c r="E67" s="92">
        <v>5.5178571428571397</v>
      </c>
      <c r="F67" s="159">
        <v>7.7777777777777803</v>
      </c>
      <c r="G67" s="92" t="s">
        <v>10</v>
      </c>
      <c r="H67" s="92" t="s">
        <v>10</v>
      </c>
      <c r="I67" s="328">
        <v>7.74528301886793</v>
      </c>
    </row>
    <row r="68" spans="2:9">
      <c r="B68" s="488" t="s">
        <v>207</v>
      </c>
      <c r="C68" s="149" t="s">
        <v>76</v>
      </c>
      <c r="D68" s="90">
        <v>71</v>
      </c>
      <c r="E68" s="90">
        <v>392</v>
      </c>
      <c r="F68" s="157">
        <v>182</v>
      </c>
      <c r="G68" s="157">
        <v>281</v>
      </c>
      <c r="H68" s="90" t="s">
        <v>10</v>
      </c>
      <c r="I68" s="103">
        <v>926</v>
      </c>
    </row>
    <row r="69" spans="2:9">
      <c r="B69" s="488"/>
      <c r="C69" s="153" t="s">
        <v>78</v>
      </c>
      <c r="D69" s="91">
        <v>239</v>
      </c>
      <c r="E69" s="91">
        <v>2276</v>
      </c>
      <c r="F69" s="158">
        <v>799</v>
      </c>
      <c r="G69" s="158">
        <v>914</v>
      </c>
      <c r="H69" s="91" t="s">
        <v>10</v>
      </c>
      <c r="I69" s="104">
        <v>4228</v>
      </c>
    </row>
    <row r="70" spans="2:9">
      <c r="B70" s="488"/>
      <c r="C70" s="155" t="s">
        <v>77</v>
      </c>
      <c r="D70" s="92">
        <v>3.3661971830985902</v>
      </c>
      <c r="E70" s="92">
        <v>5.8061224489795897</v>
      </c>
      <c r="F70" s="159">
        <v>4.3901098901098896</v>
      </c>
      <c r="G70" s="159">
        <v>3.2526690391459101</v>
      </c>
      <c r="H70" s="92" t="s">
        <v>10</v>
      </c>
      <c r="I70" s="118">
        <v>4.5658747300215996</v>
      </c>
    </row>
    <row r="71" spans="2:9">
      <c r="B71" s="488" t="s">
        <v>208</v>
      </c>
      <c r="C71" s="149" t="s">
        <v>76</v>
      </c>
      <c r="D71" s="90">
        <v>1</v>
      </c>
      <c r="E71" s="90">
        <v>173</v>
      </c>
      <c r="F71" s="157">
        <v>10</v>
      </c>
      <c r="G71" s="90" t="s">
        <v>10</v>
      </c>
      <c r="H71" s="90" t="s">
        <v>10</v>
      </c>
      <c r="I71" s="331">
        <v>184</v>
      </c>
    </row>
    <row r="72" spans="2:9">
      <c r="B72" s="488"/>
      <c r="C72" s="153" t="s">
        <v>78</v>
      </c>
      <c r="D72" s="91">
        <v>3</v>
      </c>
      <c r="E72" s="91">
        <v>2381</v>
      </c>
      <c r="F72" s="158">
        <v>196</v>
      </c>
      <c r="G72" s="91" t="s">
        <v>10</v>
      </c>
      <c r="H72" s="91" t="s">
        <v>10</v>
      </c>
      <c r="I72" s="104">
        <v>2580</v>
      </c>
    </row>
    <row r="73" spans="2:9">
      <c r="B73" s="488"/>
      <c r="C73" s="155" t="s">
        <v>77</v>
      </c>
      <c r="D73" s="92">
        <v>3</v>
      </c>
      <c r="E73" s="92">
        <v>13.7630057803468</v>
      </c>
      <c r="F73" s="159">
        <v>19.600000000000001</v>
      </c>
      <c r="G73" s="92" t="s">
        <v>10</v>
      </c>
      <c r="H73" s="92" t="s">
        <v>10</v>
      </c>
      <c r="I73" s="324">
        <v>14.021739130434799</v>
      </c>
    </row>
    <row r="74" spans="2:9">
      <c r="B74" s="488" t="s">
        <v>209</v>
      </c>
      <c r="C74" s="149" t="s">
        <v>76</v>
      </c>
      <c r="D74" s="90">
        <v>185</v>
      </c>
      <c r="E74" s="90">
        <v>686</v>
      </c>
      <c r="F74" s="157">
        <v>522</v>
      </c>
      <c r="G74" s="157">
        <v>3</v>
      </c>
      <c r="H74" s="90" t="s">
        <v>10</v>
      </c>
      <c r="I74" s="103">
        <v>1396</v>
      </c>
    </row>
    <row r="75" spans="2:9">
      <c r="B75" s="488"/>
      <c r="C75" s="153" t="s">
        <v>78</v>
      </c>
      <c r="D75" s="91">
        <v>1127</v>
      </c>
      <c r="E75" s="91">
        <v>5753</v>
      </c>
      <c r="F75" s="158">
        <v>3284</v>
      </c>
      <c r="G75" s="158">
        <v>3</v>
      </c>
      <c r="H75" s="91" t="s">
        <v>10</v>
      </c>
      <c r="I75" s="323">
        <v>10167</v>
      </c>
    </row>
    <row r="76" spans="2:9">
      <c r="B76" s="488"/>
      <c r="C76" s="155" t="s">
        <v>77</v>
      </c>
      <c r="D76" s="92">
        <v>6.0918918918918896</v>
      </c>
      <c r="E76" s="92">
        <v>8.3862973760932906</v>
      </c>
      <c r="F76" s="159">
        <v>6.2911877394636004</v>
      </c>
      <c r="G76" s="159">
        <v>1</v>
      </c>
      <c r="H76" s="92" t="s">
        <v>10</v>
      </c>
      <c r="I76" s="324">
        <v>7.2829512893982802</v>
      </c>
    </row>
    <row r="77" spans="2:9">
      <c r="B77" s="488" t="s">
        <v>210</v>
      </c>
      <c r="C77" s="149" t="s">
        <v>76</v>
      </c>
      <c r="D77" s="90" t="s">
        <v>10</v>
      </c>
      <c r="E77" s="90">
        <v>11</v>
      </c>
      <c r="F77" s="157">
        <v>11</v>
      </c>
      <c r="G77" s="90" t="s">
        <v>10</v>
      </c>
      <c r="H77" s="90" t="s">
        <v>10</v>
      </c>
      <c r="I77" s="103">
        <v>22</v>
      </c>
    </row>
    <row r="78" spans="2:9">
      <c r="B78" s="488"/>
      <c r="C78" s="153" t="s">
        <v>78</v>
      </c>
      <c r="D78" s="91" t="s">
        <v>10</v>
      </c>
      <c r="E78" s="91">
        <v>49</v>
      </c>
      <c r="F78" s="158">
        <v>31</v>
      </c>
      <c r="G78" s="91" t="s">
        <v>10</v>
      </c>
      <c r="H78" s="91" t="s">
        <v>10</v>
      </c>
      <c r="I78" s="323">
        <v>80</v>
      </c>
    </row>
    <row r="79" spans="2:9">
      <c r="B79" s="488"/>
      <c r="C79" s="155" t="s">
        <v>77</v>
      </c>
      <c r="D79" s="92" t="s">
        <v>10</v>
      </c>
      <c r="E79" s="92">
        <v>4.4545454545454497</v>
      </c>
      <c r="F79" s="159">
        <v>2.8181818181818201</v>
      </c>
      <c r="G79" s="92" t="s">
        <v>10</v>
      </c>
      <c r="H79" s="92" t="s">
        <v>10</v>
      </c>
      <c r="I79" s="324">
        <v>3.6363636363636398</v>
      </c>
    </row>
    <row r="80" spans="2:9">
      <c r="B80" s="488" t="s">
        <v>211</v>
      </c>
      <c r="C80" s="149" t="s">
        <v>76</v>
      </c>
      <c r="D80" s="90">
        <v>4</v>
      </c>
      <c r="E80" s="90">
        <v>139</v>
      </c>
      <c r="F80" s="157">
        <v>113</v>
      </c>
      <c r="G80" s="90" t="s">
        <v>10</v>
      </c>
      <c r="H80" s="90" t="s">
        <v>10</v>
      </c>
      <c r="I80" s="103">
        <v>256</v>
      </c>
    </row>
    <row r="81" spans="1:19">
      <c r="B81" s="488"/>
      <c r="C81" s="153" t="s">
        <v>78</v>
      </c>
      <c r="D81" s="91">
        <v>110</v>
      </c>
      <c r="E81" s="91">
        <v>2100</v>
      </c>
      <c r="F81" s="158">
        <v>1291</v>
      </c>
      <c r="G81" s="91" t="s">
        <v>10</v>
      </c>
      <c r="H81" s="91" t="s">
        <v>10</v>
      </c>
      <c r="I81" s="323">
        <v>3501</v>
      </c>
    </row>
    <row r="82" spans="1:19">
      <c r="B82" s="488"/>
      <c r="C82" s="155" t="s">
        <v>77</v>
      </c>
      <c r="D82" s="92">
        <v>27.5</v>
      </c>
      <c r="E82" s="92">
        <v>15.1079136690647</v>
      </c>
      <c r="F82" s="159">
        <v>11.4247787610619</v>
      </c>
      <c r="G82" s="92" t="s">
        <v>10</v>
      </c>
      <c r="H82" s="92" t="s">
        <v>10</v>
      </c>
      <c r="I82" s="324">
        <v>13.67578125</v>
      </c>
    </row>
    <row r="83" spans="1:19">
      <c r="B83" s="488" t="s">
        <v>212</v>
      </c>
      <c r="C83" s="149" t="s">
        <v>76</v>
      </c>
      <c r="D83" s="90">
        <v>48</v>
      </c>
      <c r="E83" s="90">
        <v>139</v>
      </c>
      <c r="F83" s="157">
        <v>34</v>
      </c>
      <c r="G83" s="90" t="s">
        <v>10</v>
      </c>
      <c r="H83" s="90">
        <v>2</v>
      </c>
      <c r="I83" s="333">
        <v>223</v>
      </c>
    </row>
    <row r="84" spans="1:19">
      <c r="B84" s="488"/>
      <c r="C84" s="153" t="s">
        <v>78</v>
      </c>
      <c r="D84" s="91">
        <v>374</v>
      </c>
      <c r="E84" s="91">
        <v>1548</v>
      </c>
      <c r="F84" s="158">
        <v>262</v>
      </c>
      <c r="G84" s="91" t="s">
        <v>10</v>
      </c>
      <c r="H84" s="91">
        <v>7</v>
      </c>
      <c r="I84" s="104">
        <v>2191</v>
      </c>
    </row>
    <row r="85" spans="1:19">
      <c r="B85" s="488"/>
      <c r="C85" s="155" t="s">
        <v>77</v>
      </c>
      <c r="D85" s="92">
        <v>7.7916666666666696</v>
      </c>
      <c r="E85" s="92">
        <v>11.136690647482</v>
      </c>
      <c r="F85" s="159">
        <v>7.7058823529411802</v>
      </c>
      <c r="G85" s="92" t="s">
        <v>10</v>
      </c>
      <c r="H85" s="92">
        <v>3.5</v>
      </c>
      <c r="I85" s="334">
        <v>9.8251121076233208</v>
      </c>
    </row>
    <row r="86" spans="1:19" ht="14.25" customHeight="1">
      <c r="B86" s="488" t="s">
        <v>269</v>
      </c>
      <c r="C86" s="149" t="s">
        <v>76</v>
      </c>
      <c r="D86" s="90" t="s">
        <v>10</v>
      </c>
      <c r="E86" s="90" t="s">
        <v>10</v>
      </c>
      <c r="F86" s="90" t="s">
        <v>10</v>
      </c>
      <c r="G86" s="90" t="s">
        <v>10</v>
      </c>
      <c r="H86" s="90" t="s">
        <v>10</v>
      </c>
      <c r="I86" s="333" t="s">
        <v>10</v>
      </c>
    </row>
    <row r="87" spans="1:19">
      <c r="B87" s="488"/>
      <c r="C87" s="153" t="s">
        <v>78</v>
      </c>
      <c r="D87" s="91" t="s">
        <v>10</v>
      </c>
      <c r="E87" s="91" t="s">
        <v>10</v>
      </c>
      <c r="F87" s="91" t="s">
        <v>10</v>
      </c>
      <c r="G87" s="91" t="s">
        <v>10</v>
      </c>
      <c r="H87" s="91" t="s">
        <v>10</v>
      </c>
      <c r="I87" s="104" t="s">
        <v>10</v>
      </c>
    </row>
    <row r="88" spans="1:19">
      <c r="B88" s="488"/>
      <c r="C88" s="155" t="s">
        <v>77</v>
      </c>
      <c r="D88" s="92" t="s">
        <v>10</v>
      </c>
      <c r="E88" s="92" t="s">
        <v>10</v>
      </c>
      <c r="F88" s="92" t="s">
        <v>10</v>
      </c>
      <c r="G88" s="92" t="s">
        <v>10</v>
      </c>
      <c r="H88" s="92" t="s">
        <v>10</v>
      </c>
      <c r="I88" s="334" t="s">
        <v>10</v>
      </c>
    </row>
    <row r="89" spans="1:19">
      <c r="B89" s="488" t="s">
        <v>9</v>
      </c>
      <c r="C89" s="34" t="s">
        <v>76</v>
      </c>
      <c r="D89" s="119">
        <v>10932</v>
      </c>
      <c r="E89" s="119">
        <v>22927</v>
      </c>
      <c r="F89" s="336">
        <v>18007</v>
      </c>
      <c r="G89" s="119">
        <v>2680</v>
      </c>
      <c r="H89" s="119">
        <v>1297</v>
      </c>
      <c r="I89" s="119">
        <v>55843</v>
      </c>
    </row>
    <row r="90" spans="1:19">
      <c r="B90" s="488"/>
      <c r="C90" s="35" t="s">
        <v>78</v>
      </c>
      <c r="D90" s="100">
        <v>67190</v>
      </c>
      <c r="E90" s="100">
        <v>171850</v>
      </c>
      <c r="F90" s="337">
        <v>109586</v>
      </c>
      <c r="G90" s="100">
        <v>11028</v>
      </c>
      <c r="H90" s="100">
        <v>5418</v>
      </c>
      <c r="I90" s="100">
        <v>365072</v>
      </c>
    </row>
    <row r="91" spans="1:19">
      <c r="B91" s="488"/>
      <c r="C91" s="36" t="s">
        <v>77</v>
      </c>
      <c r="D91" s="179">
        <v>6.1461763629710902</v>
      </c>
      <c r="E91" s="179">
        <v>7.4955292886116798</v>
      </c>
      <c r="F91" s="180">
        <v>6.0857444327206096</v>
      </c>
      <c r="G91" s="179">
        <v>4.11492537313433</v>
      </c>
      <c r="H91" s="179">
        <v>4.17733230531997</v>
      </c>
      <c r="I91" s="179">
        <v>6.53747112440234</v>
      </c>
    </row>
    <row r="92" spans="1:19" s="16" customFormat="1" ht="5.25" customHeight="1">
      <c r="A92" s="29"/>
      <c r="B92" s="252"/>
    </row>
    <row r="93" spans="1:19" ht="12.75" customHeight="1">
      <c r="B93" s="493" t="s">
        <v>257</v>
      </c>
      <c r="C93" s="493"/>
      <c r="D93" s="15"/>
      <c r="E93" s="15"/>
      <c r="F93" s="15"/>
      <c r="M93" s="3"/>
      <c r="N93" s="3"/>
      <c r="O93" s="3"/>
      <c r="P93" s="3"/>
      <c r="Q93" s="3"/>
      <c r="R93" s="3"/>
      <c r="S93" s="3"/>
    </row>
    <row r="94" spans="1:19" s="16" customFormat="1" ht="5.25" customHeight="1">
      <c r="A94" s="29"/>
      <c r="B94" s="252"/>
    </row>
    <row r="95" spans="1:19" s="16" customFormat="1" ht="12.75" customHeight="1">
      <c r="A95" s="29"/>
      <c r="B95" s="79" t="s">
        <v>285</v>
      </c>
    </row>
    <row r="96" spans="1:19" s="16" customFormat="1" ht="5.25" customHeight="1">
      <c r="A96" s="29"/>
      <c r="B96" s="252"/>
    </row>
    <row r="97" spans="1:19" s="16" customFormat="1" ht="12.75" customHeight="1">
      <c r="A97" s="29"/>
      <c r="B97" s="252" t="s">
        <v>41</v>
      </c>
      <c r="D97" s="166"/>
      <c r="E97" s="166"/>
      <c r="F97" s="166"/>
      <c r="G97" s="166"/>
      <c r="H97" s="166"/>
      <c r="I97" s="166"/>
    </row>
    <row r="98" spans="1:19" s="16" customFormat="1" ht="5.25" customHeight="1">
      <c r="A98" s="29"/>
      <c r="B98" s="252"/>
    </row>
    <row r="99" spans="1:19" s="16" customFormat="1" ht="5.25" customHeight="1">
      <c r="A99" s="29"/>
      <c r="B99" s="3"/>
      <c r="C99" s="3"/>
      <c r="D99" s="279"/>
      <c r="E99" s="279"/>
      <c r="F99" s="279"/>
      <c r="G99" s="279"/>
      <c r="H99" s="279"/>
      <c r="I99" s="279"/>
      <c r="K99" s="3"/>
      <c r="M99" s="282"/>
      <c r="N99" s="282"/>
      <c r="O99" s="282"/>
      <c r="P99" s="282"/>
      <c r="Q99" s="282"/>
      <c r="R99" s="282"/>
      <c r="S99" s="282"/>
    </row>
    <row r="100" spans="1:19" s="16" customFormat="1" ht="12.75" customHeight="1">
      <c r="A100" s="29"/>
      <c r="B100" s="3"/>
      <c r="C100" s="3"/>
      <c r="D100" s="279"/>
      <c r="E100" s="279"/>
      <c r="F100" s="279"/>
      <c r="G100" s="279"/>
      <c r="H100" s="279"/>
      <c r="I100" s="279"/>
      <c r="M100" s="282"/>
      <c r="N100" s="282"/>
      <c r="O100" s="282"/>
      <c r="P100" s="282"/>
      <c r="Q100" s="282"/>
      <c r="R100" s="282"/>
      <c r="S100" s="282"/>
    </row>
    <row r="101" spans="1:19">
      <c r="D101" s="279"/>
      <c r="E101" s="279"/>
      <c r="F101" s="279"/>
      <c r="G101" s="279"/>
      <c r="H101" s="279"/>
      <c r="I101" s="279"/>
      <c r="K101" s="16"/>
    </row>
    <row r="103" spans="1:19">
      <c r="D103" s="287"/>
      <c r="E103" s="287"/>
      <c r="F103" s="287"/>
      <c r="G103" s="287"/>
      <c r="H103" s="287"/>
      <c r="I103" s="287"/>
    </row>
    <row r="104" spans="1:19">
      <c r="D104" s="287"/>
      <c r="E104" s="287"/>
      <c r="F104" s="287"/>
      <c r="G104" s="287"/>
      <c r="H104" s="287"/>
      <c r="I104" s="287"/>
    </row>
    <row r="105" spans="1:19">
      <c r="D105" s="287"/>
      <c r="E105" s="287"/>
      <c r="F105" s="287"/>
      <c r="G105" s="287"/>
      <c r="H105" s="287"/>
      <c r="I105" s="287"/>
    </row>
  </sheetData>
  <mergeCells count="31">
    <mergeCell ref="B93:C93"/>
    <mergeCell ref="B89:B91"/>
    <mergeCell ref="B56:B58"/>
    <mergeCell ref="B59:B61"/>
    <mergeCell ref="B62:B64"/>
    <mergeCell ref="B65:B67"/>
    <mergeCell ref="B68:B70"/>
    <mergeCell ref="B71:B73"/>
    <mergeCell ref="B74:B76"/>
    <mergeCell ref="B77:B79"/>
    <mergeCell ref="B80:B82"/>
    <mergeCell ref="B86:B88"/>
    <mergeCell ref="B83:B85"/>
    <mergeCell ref="B53:B55"/>
    <mergeCell ref="B20:B22"/>
    <mergeCell ref="B23:B25"/>
    <mergeCell ref="B26:B28"/>
    <mergeCell ref="B29:B31"/>
    <mergeCell ref="B32:B34"/>
    <mergeCell ref="B35:B37"/>
    <mergeCell ref="B38:B40"/>
    <mergeCell ref="B41:B43"/>
    <mergeCell ref="B44:B46"/>
    <mergeCell ref="B47:B49"/>
    <mergeCell ref="B50:B52"/>
    <mergeCell ref="B17:B19"/>
    <mergeCell ref="B2:J2"/>
    <mergeCell ref="B4:B5"/>
    <mergeCell ref="C4:E4"/>
    <mergeCell ref="F4:H4"/>
    <mergeCell ref="I4:K4"/>
  </mergeCells>
  <pageMargins left="0.70866141732283472" right="0.70866141732283472" top="0.74803149606299213" bottom="0.74803149606299213" header="0.31496062992125984" footer="0.31496062992125984"/>
  <pageSetup paperSize="9" scale="48" orientation="portrait" r:id="rId1"/>
  <headerFooter>
    <oddHeader>&amp;L&amp;G&amp;CSpitalbetreuung</oddHeader>
    <oddFooter>&amp;L&amp;A&amp;C&amp;P von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2"/>
  <sheetViews>
    <sheetView showGridLines="0" zoomScaleNormal="100" workbookViewId="0"/>
  </sheetViews>
  <sheetFormatPr baseColWidth="10" defaultColWidth="11.42578125" defaultRowHeight="14.25"/>
  <cols>
    <col min="1" max="1" width="1.7109375" style="264" customWidth="1"/>
    <col min="2" max="2" width="38.140625" style="3" customWidth="1"/>
    <col min="3" max="11" width="12.7109375" style="3" customWidth="1"/>
    <col min="12" max="18" width="11.42578125" style="282"/>
    <col min="19" max="16384" width="11.42578125" style="3"/>
  </cols>
  <sheetData>
    <row r="1" spans="1:11" ht="10.15" customHeight="1"/>
    <row r="2" spans="1:11" ht="30.2" customHeight="1">
      <c r="A2" s="265"/>
      <c r="B2" s="489" t="s">
        <v>287</v>
      </c>
      <c r="C2" s="489"/>
      <c r="D2" s="489"/>
      <c r="E2" s="489"/>
      <c r="F2" s="489"/>
      <c r="G2" s="489"/>
      <c r="H2" s="489"/>
      <c r="I2" s="489"/>
      <c r="J2" s="489"/>
      <c r="K2" s="266"/>
    </row>
    <row r="4" spans="1:11" ht="14.25" customHeight="1">
      <c r="B4" s="490" t="s">
        <v>75</v>
      </c>
      <c r="C4" s="486" t="s">
        <v>185</v>
      </c>
      <c r="D4" s="492"/>
      <c r="E4" s="487"/>
      <c r="F4" s="486" t="s">
        <v>186</v>
      </c>
      <c r="G4" s="492"/>
      <c r="H4" s="487"/>
      <c r="I4" s="486" t="s">
        <v>187</v>
      </c>
      <c r="J4" s="492"/>
      <c r="K4" s="487"/>
    </row>
    <row r="5" spans="1:11">
      <c r="B5" s="491"/>
      <c r="C5" s="250" t="s">
        <v>76</v>
      </c>
      <c r="D5" s="250" t="s">
        <v>78</v>
      </c>
      <c r="E5" s="250" t="s">
        <v>77</v>
      </c>
      <c r="F5" s="250" t="s">
        <v>76</v>
      </c>
      <c r="G5" s="250" t="s">
        <v>78</v>
      </c>
      <c r="H5" s="250" t="s">
        <v>77</v>
      </c>
      <c r="I5" s="322" t="s">
        <v>76</v>
      </c>
      <c r="J5" s="322" t="s">
        <v>78</v>
      </c>
      <c r="K5" s="322" t="s">
        <v>77</v>
      </c>
    </row>
    <row r="6" spans="1:11">
      <c r="B6" s="138" t="s">
        <v>1</v>
      </c>
      <c r="C6" s="90">
        <v>436</v>
      </c>
      <c r="D6" s="90">
        <v>13081</v>
      </c>
      <c r="E6" s="164">
        <v>30.0022935779817</v>
      </c>
      <c r="F6" s="90">
        <v>610</v>
      </c>
      <c r="G6" s="90">
        <v>17378</v>
      </c>
      <c r="H6" s="164">
        <v>28.488524590163902</v>
      </c>
      <c r="I6" s="90">
        <v>354</v>
      </c>
      <c r="J6" s="157">
        <v>6477</v>
      </c>
      <c r="K6" s="164">
        <v>18.296610169491501</v>
      </c>
    </row>
    <row r="7" spans="1:11">
      <c r="B7" s="140" t="s">
        <v>2</v>
      </c>
      <c r="C7" s="91">
        <v>1515</v>
      </c>
      <c r="D7" s="91">
        <v>48664</v>
      </c>
      <c r="E7" s="165">
        <v>32.121452145214498</v>
      </c>
      <c r="F7" s="91">
        <v>2635</v>
      </c>
      <c r="G7" s="91">
        <v>49122</v>
      </c>
      <c r="H7" s="165">
        <v>18.642125237191699</v>
      </c>
      <c r="I7" s="91">
        <v>162</v>
      </c>
      <c r="J7" s="158">
        <v>3222</v>
      </c>
      <c r="K7" s="165">
        <v>19.8888888888889</v>
      </c>
    </row>
    <row r="8" spans="1:11">
      <c r="B8" s="140" t="s">
        <v>116</v>
      </c>
      <c r="C8" s="174">
        <v>0</v>
      </c>
      <c r="D8" s="174">
        <v>0</v>
      </c>
      <c r="E8" s="96" t="s">
        <v>10</v>
      </c>
      <c r="F8" s="91">
        <v>94</v>
      </c>
      <c r="G8" s="91">
        <v>1910</v>
      </c>
      <c r="H8" s="165">
        <v>20.319148936170201</v>
      </c>
      <c r="I8" s="174">
        <v>0</v>
      </c>
      <c r="J8" s="174">
        <v>0</v>
      </c>
      <c r="K8" s="96" t="s">
        <v>10</v>
      </c>
    </row>
    <row r="9" spans="1:11">
      <c r="B9" s="140" t="s">
        <v>120</v>
      </c>
      <c r="C9" s="174">
        <v>0</v>
      </c>
      <c r="D9" s="174">
        <v>0</v>
      </c>
      <c r="E9" s="335" t="s">
        <v>10</v>
      </c>
      <c r="F9" s="91">
        <v>452</v>
      </c>
      <c r="G9" s="91">
        <v>8914</v>
      </c>
      <c r="H9" s="165">
        <v>19.721238938053101</v>
      </c>
      <c r="I9" s="174">
        <v>0</v>
      </c>
      <c r="J9" s="174">
        <v>0</v>
      </c>
      <c r="K9" s="335" t="s">
        <v>10</v>
      </c>
    </row>
    <row r="10" spans="1:11">
      <c r="B10" s="140" t="s">
        <v>3</v>
      </c>
      <c r="C10" s="174">
        <v>0</v>
      </c>
      <c r="D10" s="174">
        <v>0</v>
      </c>
      <c r="E10" s="96" t="s">
        <v>10</v>
      </c>
      <c r="F10" s="91">
        <v>678</v>
      </c>
      <c r="G10" s="91">
        <v>16881</v>
      </c>
      <c r="H10" s="165">
        <v>24.898230088495598</v>
      </c>
      <c r="I10" s="174">
        <v>0</v>
      </c>
      <c r="J10" s="174">
        <v>0</v>
      </c>
      <c r="K10" s="96" t="s">
        <v>10</v>
      </c>
    </row>
    <row r="11" spans="1:11">
      <c r="B11" s="140" t="s">
        <v>4</v>
      </c>
      <c r="C11" s="174">
        <v>0</v>
      </c>
      <c r="D11" s="174">
        <v>0</v>
      </c>
      <c r="E11" s="96" t="s">
        <v>10</v>
      </c>
      <c r="F11" s="91">
        <v>281</v>
      </c>
      <c r="G11" s="91">
        <v>5476</v>
      </c>
      <c r="H11" s="165">
        <v>19.487544483985801</v>
      </c>
      <c r="I11" s="174">
        <v>0</v>
      </c>
      <c r="J11" s="174">
        <v>0</v>
      </c>
      <c r="K11" s="96" t="s">
        <v>10</v>
      </c>
    </row>
    <row r="12" spans="1:11">
      <c r="B12" s="140" t="s">
        <v>5</v>
      </c>
      <c r="C12" s="175">
        <v>0</v>
      </c>
      <c r="D12" s="175">
        <v>0</v>
      </c>
      <c r="E12" s="96" t="s">
        <v>10</v>
      </c>
      <c r="F12" s="91">
        <v>311</v>
      </c>
      <c r="G12" s="91">
        <v>7721</v>
      </c>
      <c r="H12" s="165">
        <v>24.8263665594855</v>
      </c>
      <c r="I12" s="175">
        <v>0</v>
      </c>
      <c r="J12" s="175">
        <v>0</v>
      </c>
      <c r="K12" s="96" t="s">
        <v>10</v>
      </c>
    </row>
    <row r="13" spans="1:11">
      <c r="B13" s="144" t="s">
        <v>7</v>
      </c>
      <c r="C13" s="176">
        <v>0</v>
      </c>
      <c r="D13" s="176">
        <v>0</v>
      </c>
      <c r="E13" s="94" t="s">
        <v>10</v>
      </c>
      <c r="F13" s="97">
        <v>409</v>
      </c>
      <c r="G13" s="97">
        <v>17683</v>
      </c>
      <c r="H13" s="92">
        <v>43.234718826405903</v>
      </c>
      <c r="I13" s="176">
        <v>0</v>
      </c>
      <c r="J13" s="176">
        <v>0</v>
      </c>
      <c r="K13" s="94" t="s">
        <v>10</v>
      </c>
    </row>
    <row r="14" spans="1:11">
      <c r="B14" s="147" t="s">
        <v>9</v>
      </c>
      <c r="C14" s="148">
        <v>1951</v>
      </c>
      <c r="D14" s="148">
        <v>61745</v>
      </c>
      <c r="E14" s="98">
        <v>31.647872885699599</v>
      </c>
      <c r="F14" s="148">
        <v>5470</v>
      </c>
      <c r="G14" s="148">
        <v>125085</v>
      </c>
      <c r="H14" s="98">
        <v>22.867458866544801</v>
      </c>
      <c r="I14" s="148">
        <v>516</v>
      </c>
      <c r="J14" s="148">
        <v>9699</v>
      </c>
      <c r="K14" s="98">
        <v>18.796511627907002</v>
      </c>
    </row>
    <row r="16" spans="1:11" ht="39.950000000000003" customHeight="1">
      <c r="B16" s="250" t="s">
        <v>188</v>
      </c>
      <c r="C16" s="250"/>
      <c r="D16" s="250" t="s">
        <v>1</v>
      </c>
      <c r="E16" s="250" t="s">
        <v>2</v>
      </c>
      <c r="F16" s="250" t="s">
        <v>116</v>
      </c>
      <c r="G16" s="250" t="s">
        <v>6</v>
      </c>
      <c r="H16" s="250" t="s">
        <v>17</v>
      </c>
      <c r="I16" s="250" t="s">
        <v>9</v>
      </c>
    </row>
    <row r="17" spans="2:9" ht="15" customHeight="1">
      <c r="B17" s="488" t="s">
        <v>189</v>
      </c>
      <c r="C17" s="34" t="s">
        <v>76</v>
      </c>
      <c r="D17" s="90">
        <v>4421</v>
      </c>
      <c r="E17" s="90">
        <v>10230</v>
      </c>
      <c r="F17" s="157">
        <v>2291</v>
      </c>
      <c r="G17" s="90">
        <v>398</v>
      </c>
      <c r="H17" s="90">
        <v>69</v>
      </c>
      <c r="I17" s="99">
        <v>17409</v>
      </c>
    </row>
    <row r="18" spans="2:9" ht="15" customHeight="1">
      <c r="B18" s="488"/>
      <c r="C18" s="35" t="s">
        <v>78</v>
      </c>
      <c r="D18" s="91">
        <v>28650</v>
      </c>
      <c r="E18" s="91">
        <v>74775</v>
      </c>
      <c r="F18" s="158">
        <v>13530</v>
      </c>
      <c r="G18" s="91">
        <v>1260</v>
      </c>
      <c r="H18" s="91">
        <v>221</v>
      </c>
      <c r="I18" s="100">
        <v>118436</v>
      </c>
    </row>
    <row r="19" spans="2:9">
      <c r="B19" s="488"/>
      <c r="C19" s="36" t="s">
        <v>77</v>
      </c>
      <c r="D19" s="92">
        <v>6.4804342908844204</v>
      </c>
      <c r="E19" s="92">
        <v>7.3093841642228696</v>
      </c>
      <c r="F19" s="159">
        <v>5.9057180270624201</v>
      </c>
      <c r="G19" s="92">
        <v>3.1658291457286398</v>
      </c>
      <c r="H19" s="92">
        <v>3.2028985507246399</v>
      </c>
      <c r="I19" s="101">
        <v>6.8031477971164298</v>
      </c>
    </row>
    <row r="20" spans="2:9" ht="14.25" customHeight="1">
      <c r="B20" s="488" t="s">
        <v>190</v>
      </c>
      <c r="C20" s="34" t="s">
        <v>76</v>
      </c>
      <c r="D20" s="90">
        <v>192</v>
      </c>
      <c r="E20" s="90">
        <v>546</v>
      </c>
      <c r="F20" s="157">
        <v>119</v>
      </c>
      <c r="G20" s="90">
        <v>122</v>
      </c>
      <c r="H20" s="90">
        <v>1</v>
      </c>
      <c r="I20" s="99">
        <v>980</v>
      </c>
    </row>
    <row r="21" spans="2:9">
      <c r="B21" s="488"/>
      <c r="C21" s="35" t="s">
        <v>78</v>
      </c>
      <c r="D21" s="91">
        <v>783</v>
      </c>
      <c r="E21" s="91">
        <v>2473</v>
      </c>
      <c r="F21" s="158">
        <v>423</v>
      </c>
      <c r="G21" s="91">
        <v>423</v>
      </c>
      <c r="H21" s="91">
        <v>8</v>
      </c>
      <c r="I21" s="100">
        <v>4110</v>
      </c>
    </row>
    <row r="22" spans="2:9">
      <c r="B22" s="488"/>
      <c r="C22" s="36" t="s">
        <v>77</v>
      </c>
      <c r="D22" s="92">
        <v>4.078125</v>
      </c>
      <c r="E22" s="92">
        <v>4.5293040293040301</v>
      </c>
      <c r="F22" s="159">
        <v>3.5546218487395</v>
      </c>
      <c r="G22" s="92">
        <v>3.4672131147541001</v>
      </c>
      <c r="H22" s="92">
        <v>8</v>
      </c>
      <c r="I22" s="101">
        <v>4.1938775510204103</v>
      </c>
    </row>
    <row r="23" spans="2:9" ht="14.25" customHeight="1">
      <c r="B23" s="488" t="s">
        <v>191</v>
      </c>
      <c r="C23" s="34" t="s">
        <v>76</v>
      </c>
      <c r="D23" s="90">
        <v>771</v>
      </c>
      <c r="E23" s="90">
        <v>1696</v>
      </c>
      <c r="F23" s="157">
        <v>789</v>
      </c>
      <c r="G23" s="90"/>
      <c r="H23" s="90" t="s">
        <v>10</v>
      </c>
      <c r="I23" s="99">
        <v>3256</v>
      </c>
    </row>
    <row r="24" spans="2:9">
      <c r="B24" s="488"/>
      <c r="C24" s="35" t="s">
        <v>78</v>
      </c>
      <c r="D24" s="91">
        <v>3452</v>
      </c>
      <c r="E24" s="91">
        <v>8104</v>
      </c>
      <c r="F24" s="158">
        <v>3490</v>
      </c>
      <c r="G24" s="91"/>
      <c r="H24" s="91" t="s">
        <v>10</v>
      </c>
      <c r="I24" s="100">
        <v>15046</v>
      </c>
    </row>
    <row r="25" spans="2:9">
      <c r="B25" s="488"/>
      <c r="C25" s="36" t="s">
        <v>77</v>
      </c>
      <c r="D25" s="92">
        <v>4.4773022049286597</v>
      </c>
      <c r="E25" s="92">
        <v>4.77830188679245</v>
      </c>
      <c r="F25" s="159">
        <v>4.4233206590621004</v>
      </c>
      <c r="G25" s="92"/>
      <c r="H25" s="92" t="s">
        <v>10</v>
      </c>
      <c r="I25" s="101">
        <v>4.6210073710073702</v>
      </c>
    </row>
    <row r="26" spans="2:9" ht="14.25" customHeight="1">
      <c r="B26" s="488" t="s">
        <v>192</v>
      </c>
      <c r="C26" s="34" t="s">
        <v>76</v>
      </c>
      <c r="D26" s="90">
        <v>679</v>
      </c>
      <c r="E26" s="90">
        <v>1550</v>
      </c>
      <c r="F26" s="157">
        <v>779</v>
      </c>
      <c r="G26" s="90" t="s">
        <v>10</v>
      </c>
      <c r="H26" s="90"/>
      <c r="I26" s="99">
        <v>3008</v>
      </c>
    </row>
    <row r="27" spans="2:9">
      <c r="B27" s="488"/>
      <c r="C27" s="35" t="s">
        <v>78</v>
      </c>
      <c r="D27" s="91">
        <v>3039</v>
      </c>
      <c r="E27" s="91">
        <v>7655</v>
      </c>
      <c r="F27" s="158">
        <v>3058</v>
      </c>
      <c r="G27" s="91" t="s">
        <v>10</v>
      </c>
      <c r="H27" s="91" t="s">
        <v>10</v>
      </c>
      <c r="I27" s="100">
        <v>13752</v>
      </c>
    </row>
    <row r="28" spans="2:9">
      <c r="B28" s="488"/>
      <c r="C28" s="36" t="s">
        <v>77</v>
      </c>
      <c r="D28" s="92">
        <v>4.4756995581737904</v>
      </c>
      <c r="E28" s="92">
        <v>4.9387096774193502</v>
      </c>
      <c r="F28" s="159">
        <v>3.9255455712451899</v>
      </c>
      <c r="G28" s="92" t="s">
        <v>10</v>
      </c>
      <c r="H28" s="92" t="s">
        <v>10</v>
      </c>
      <c r="I28" s="101">
        <v>4.5718085106383004</v>
      </c>
    </row>
    <row r="29" spans="2:9" ht="14.25" customHeight="1">
      <c r="B29" s="488" t="s">
        <v>193</v>
      </c>
      <c r="C29" s="34" t="s">
        <v>76</v>
      </c>
      <c r="D29" s="90">
        <v>52</v>
      </c>
      <c r="E29" s="90">
        <v>93</v>
      </c>
      <c r="F29" s="157">
        <v>52</v>
      </c>
      <c r="G29" s="90"/>
      <c r="H29" s="90" t="s">
        <v>10</v>
      </c>
      <c r="I29" s="99">
        <v>197</v>
      </c>
    </row>
    <row r="30" spans="2:9">
      <c r="B30" s="488"/>
      <c r="C30" s="35" t="s">
        <v>78</v>
      </c>
      <c r="D30" s="91">
        <v>520</v>
      </c>
      <c r="E30" s="91">
        <v>1234</v>
      </c>
      <c r="F30" s="158">
        <v>548</v>
      </c>
      <c r="G30" s="91"/>
      <c r="H30" s="91" t="s">
        <v>10</v>
      </c>
      <c r="I30" s="100">
        <v>2302</v>
      </c>
    </row>
    <row r="31" spans="2:9">
      <c r="B31" s="488"/>
      <c r="C31" s="36" t="s">
        <v>77</v>
      </c>
      <c r="D31" s="92">
        <v>10</v>
      </c>
      <c r="E31" s="92">
        <v>13.268817204301101</v>
      </c>
      <c r="F31" s="159">
        <v>10.538461538461499</v>
      </c>
      <c r="G31" s="92"/>
      <c r="H31" s="92" t="s">
        <v>10</v>
      </c>
      <c r="I31" s="101">
        <v>11.685279187817301</v>
      </c>
    </row>
    <row r="32" spans="2:9" ht="14.25" customHeight="1">
      <c r="B32" s="488" t="s">
        <v>194</v>
      </c>
      <c r="C32" s="34" t="s">
        <v>76</v>
      </c>
      <c r="D32" s="90">
        <v>388</v>
      </c>
      <c r="E32" s="90">
        <v>656</v>
      </c>
      <c r="F32" s="157">
        <v>125</v>
      </c>
      <c r="G32" s="90">
        <v>4</v>
      </c>
      <c r="H32" s="90" t="s">
        <v>10</v>
      </c>
      <c r="I32" s="99">
        <v>1173</v>
      </c>
    </row>
    <row r="33" spans="2:9">
      <c r="B33" s="488"/>
      <c r="C33" s="35" t="s">
        <v>78</v>
      </c>
      <c r="D33" s="91">
        <v>3500</v>
      </c>
      <c r="E33" s="91">
        <v>7285</v>
      </c>
      <c r="F33" s="158">
        <v>1267</v>
      </c>
      <c r="G33" s="91">
        <v>16</v>
      </c>
      <c r="H33" s="91" t="s">
        <v>10</v>
      </c>
      <c r="I33" s="100">
        <v>12068</v>
      </c>
    </row>
    <row r="34" spans="2:9">
      <c r="B34" s="488"/>
      <c r="C34" s="36" t="s">
        <v>77</v>
      </c>
      <c r="D34" s="92">
        <v>9.0206185567010309</v>
      </c>
      <c r="E34" s="92">
        <v>11.105182926829301</v>
      </c>
      <c r="F34" s="159">
        <v>10.135999999999999</v>
      </c>
      <c r="G34" s="92">
        <v>4</v>
      </c>
      <c r="H34" s="92" t="s">
        <v>10</v>
      </c>
      <c r="I34" s="101">
        <v>10.2881500426257</v>
      </c>
    </row>
    <row r="35" spans="2:9" ht="14.25" customHeight="1">
      <c r="B35" s="488" t="s">
        <v>195</v>
      </c>
      <c r="C35" s="34" t="s">
        <v>76</v>
      </c>
      <c r="D35" s="90">
        <v>110</v>
      </c>
      <c r="E35" s="90">
        <v>315</v>
      </c>
      <c r="F35" s="157">
        <v>146</v>
      </c>
      <c r="G35" s="90">
        <v>109</v>
      </c>
      <c r="H35" s="90" t="s">
        <v>10</v>
      </c>
      <c r="I35" s="99">
        <v>680</v>
      </c>
    </row>
    <row r="36" spans="2:9">
      <c r="B36" s="488"/>
      <c r="C36" s="35" t="s">
        <v>78</v>
      </c>
      <c r="D36" s="91">
        <v>1230</v>
      </c>
      <c r="E36" s="91">
        <v>5174</v>
      </c>
      <c r="F36" s="158">
        <v>965</v>
      </c>
      <c r="G36" s="91">
        <v>545</v>
      </c>
      <c r="H36" s="91" t="s">
        <v>10</v>
      </c>
      <c r="I36" s="100">
        <v>7914</v>
      </c>
    </row>
    <row r="37" spans="2:9">
      <c r="B37" s="488"/>
      <c r="C37" s="36" t="s">
        <v>77</v>
      </c>
      <c r="D37" s="92">
        <v>11.181818181818199</v>
      </c>
      <c r="E37" s="92">
        <v>16.425396825396799</v>
      </c>
      <c r="F37" s="159">
        <v>6.60958904109589</v>
      </c>
      <c r="G37" s="92">
        <v>5</v>
      </c>
      <c r="H37" s="92" t="s">
        <v>10</v>
      </c>
      <c r="I37" s="101">
        <v>11.638235294117599</v>
      </c>
    </row>
    <row r="38" spans="2:9" ht="14.25" customHeight="1">
      <c r="B38" s="488" t="s">
        <v>196</v>
      </c>
      <c r="C38" s="34" t="s">
        <v>76</v>
      </c>
      <c r="D38" s="90">
        <v>44</v>
      </c>
      <c r="E38" s="90">
        <v>287</v>
      </c>
      <c r="F38" s="157">
        <v>52</v>
      </c>
      <c r="G38" s="90" t="s">
        <v>10</v>
      </c>
      <c r="H38" s="90" t="s">
        <v>10</v>
      </c>
      <c r="I38" s="99">
        <v>383</v>
      </c>
    </row>
    <row r="39" spans="2:9">
      <c r="B39" s="488"/>
      <c r="C39" s="35" t="s">
        <v>78</v>
      </c>
      <c r="D39" s="91">
        <v>468</v>
      </c>
      <c r="E39" s="91">
        <v>3412</v>
      </c>
      <c r="F39" s="158">
        <v>485</v>
      </c>
      <c r="G39" s="91" t="s">
        <v>10</v>
      </c>
      <c r="H39" s="91" t="s">
        <v>10</v>
      </c>
      <c r="I39" s="100">
        <v>4365</v>
      </c>
    </row>
    <row r="40" spans="2:9">
      <c r="B40" s="488"/>
      <c r="C40" s="36" t="s">
        <v>77</v>
      </c>
      <c r="D40" s="92">
        <v>10.636363636363599</v>
      </c>
      <c r="E40" s="92">
        <v>11.888501742160299</v>
      </c>
      <c r="F40" s="159">
        <v>9.3269230769230802</v>
      </c>
      <c r="G40" s="92" t="s">
        <v>10</v>
      </c>
      <c r="H40" s="92" t="s">
        <v>10</v>
      </c>
      <c r="I40" s="101">
        <v>11.3968668407311</v>
      </c>
    </row>
    <row r="41" spans="2:9" ht="14.25" customHeight="1">
      <c r="B41" s="488" t="s">
        <v>197</v>
      </c>
      <c r="C41" s="34" t="s">
        <v>76</v>
      </c>
      <c r="D41" s="90">
        <v>6</v>
      </c>
      <c r="E41" s="90">
        <v>574</v>
      </c>
      <c r="F41" s="157">
        <v>23</v>
      </c>
      <c r="G41" s="90" t="s">
        <v>10</v>
      </c>
      <c r="H41" s="90" t="s">
        <v>10</v>
      </c>
      <c r="I41" s="99">
        <v>603</v>
      </c>
    </row>
    <row r="42" spans="2:9">
      <c r="B42" s="488"/>
      <c r="C42" s="35" t="s">
        <v>78</v>
      </c>
      <c r="D42" s="91">
        <v>67</v>
      </c>
      <c r="E42" s="91">
        <v>6446</v>
      </c>
      <c r="F42" s="158">
        <v>148</v>
      </c>
      <c r="G42" s="91" t="s">
        <v>10</v>
      </c>
      <c r="H42" s="91" t="s">
        <v>10</v>
      </c>
      <c r="I42" s="100">
        <v>6661</v>
      </c>
    </row>
    <row r="43" spans="2:9">
      <c r="B43" s="488"/>
      <c r="C43" s="36" t="s">
        <v>77</v>
      </c>
      <c r="D43" s="92">
        <v>11.1666666666667</v>
      </c>
      <c r="E43" s="92">
        <v>11.2299651567944</v>
      </c>
      <c r="F43" s="159">
        <v>6.4347826086956497</v>
      </c>
      <c r="G43" s="92" t="s">
        <v>10</v>
      </c>
      <c r="H43" s="92" t="s">
        <v>10</v>
      </c>
      <c r="I43" s="101">
        <v>11.046434494195699</v>
      </c>
    </row>
    <row r="44" spans="2:9">
      <c r="B44" s="488" t="s">
        <v>198</v>
      </c>
      <c r="C44" s="34" t="s">
        <v>76</v>
      </c>
      <c r="D44" s="90">
        <v>54</v>
      </c>
      <c r="E44" s="90">
        <v>963</v>
      </c>
      <c r="F44" s="157">
        <v>100</v>
      </c>
      <c r="G44" s="90" t="s">
        <v>10</v>
      </c>
      <c r="H44" s="90" t="s">
        <v>10</v>
      </c>
      <c r="I44" s="99">
        <v>1117</v>
      </c>
    </row>
    <row r="45" spans="2:9">
      <c r="B45" s="488"/>
      <c r="C45" s="35" t="s">
        <v>78</v>
      </c>
      <c r="D45" s="91">
        <v>455</v>
      </c>
      <c r="E45" s="91">
        <v>8609</v>
      </c>
      <c r="F45" s="158">
        <v>794</v>
      </c>
      <c r="G45" s="91" t="s">
        <v>10</v>
      </c>
      <c r="H45" s="91" t="s">
        <v>10</v>
      </c>
      <c r="I45" s="100">
        <v>9858</v>
      </c>
    </row>
    <row r="46" spans="2:9">
      <c r="B46" s="488"/>
      <c r="C46" s="36" t="s">
        <v>77</v>
      </c>
      <c r="D46" s="92">
        <v>8.4259259259259291</v>
      </c>
      <c r="E46" s="92">
        <v>8.9397715472481796</v>
      </c>
      <c r="F46" s="159">
        <v>7.94</v>
      </c>
      <c r="G46" s="92" t="s">
        <v>10</v>
      </c>
      <c r="H46" s="92" t="s">
        <v>10</v>
      </c>
      <c r="I46" s="101">
        <v>8.8254252461951701</v>
      </c>
    </row>
    <row r="47" spans="2:9" ht="15" customHeight="1">
      <c r="B47" s="488" t="s">
        <v>199</v>
      </c>
      <c r="C47" s="34" t="s">
        <v>76</v>
      </c>
      <c r="D47" s="90">
        <v>49</v>
      </c>
      <c r="E47" s="90">
        <v>86</v>
      </c>
      <c r="F47" s="157">
        <v>40</v>
      </c>
      <c r="G47" s="90" t="s">
        <v>10</v>
      </c>
      <c r="H47" s="90" t="s">
        <v>10</v>
      </c>
      <c r="I47" s="99">
        <v>175</v>
      </c>
    </row>
    <row r="48" spans="2:9">
      <c r="B48" s="488"/>
      <c r="C48" s="35" t="s">
        <v>78</v>
      </c>
      <c r="D48" s="91">
        <v>682</v>
      </c>
      <c r="E48" s="91">
        <v>1029</v>
      </c>
      <c r="F48" s="158">
        <v>526</v>
      </c>
      <c r="G48" s="91" t="s">
        <v>10</v>
      </c>
      <c r="H48" s="91" t="s">
        <v>10</v>
      </c>
      <c r="I48" s="100">
        <v>2237</v>
      </c>
    </row>
    <row r="49" spans="2:9" ht="15" customHeight="1">
      <c r="B49" s="488"/>
      <c r="C49" s="36" t="s">
        <v>77</v>
      </c>
      <c r="D49" s="92">
        <v>13.918367346938799</v>
      </c>
      <c r="E49" s="92">
        <v>11.9651162790698</v>
      </c>
      <c r="F49" s="159">
        <v>13.15</v>
      </c>
      <c r="G49" s="92" t="s">
        <v>10</v>
      </c>
      <c r="H49" s="92" t="s">
        <v>10</v>
      </c>
      <c r="I49" s="101">
        <v>12.7828571428571</v>
      </c>
    </row>
    <row r="50" spans="2:9">
      <c r="B50" s="488" t="s">
        <v>200</v>
      </c>
      <c r="C50" s="34" t="s">
        <v>76</v>
      </c>
      <c r="D50" s="90">
        <v>548</v>
      </c>
      <c r="E50" s="90">
        <v>478</v>
      </c>
      <c r="F50" s="157">
        <v>338</v>
      </c>
      <c r="G50" s="90">
        <v>448</v>
      </c>
      <c r="H50" s="90">
        <v>200</v>
      </c>
      <c r="I50" s="99">
        <v>2012</v>
      </c>
    </row>
    <row r="51" spans="2:9">
      <c r="B51" s="488"/>
      <c r="C51" s="35" t="s">
        <v>78</v>
      </c>
      <c r="D51" s="91">
        <v>3414</v>
      </c>
      <c r="E51" s="91">
        <v>3176</v>
      </c>
      <c r="F51" s="158">
        <v>1798</v>
      </c>
      <c r="G51" s="91">
        <v>1598</v>
      </c>
      <c r="H51" s="91">
        <v>726</v>
      </c>
      <c r="I51" s="100">
        <v>10712</v>
      </c>
    </row>
    <row r="52" spans="2:9">
      <c r="B52" s="488"/>
      <c r="C52" s="36" t="s">
        <v>77</v>
      </c>
      <c r="D52" s="92">
        <v>6.2299270072992696</v>
      </c>
      <c r="E52" s="92">
        <v>6.6443514644351502</v>
      </c>
      <c r="F52" s="159">
        <v>5.3195266272189397</v>
      </c>
      <c r="G52" s="92">
        <v>3.56696428571429</v>
      </c>
      <c r="H52" s="92">
        <v>3.63</v>
      </c>
      <c r="I52" s="101">
        <v>5.3240556660039804</v>
      </c>
    </row>
    <row r="53" spans="2:9" ht="14.25" customHeight="1">
      <c r="B53" s="488" t="s">
        <v>201</v>
      </c>
      <c r="C53" s="34" t="s">
        <v>76</v>
      </c>
      <c r="D53" s="90">
        <v>121</v>
      </c>
      <c r="E53" s="90">
        <v>373</v>
      </c>
      <c r="F53" s="157">
        <v>55</v>
      </c>
      <c r="G53" s="90"/>
      <c r="H53" s="90" t="s">
        <v>10</v>
      </c>
      <c r="I53" s="99">
        <v>549</v>
      </c>
    </row>
    <row r="54" spans="2:9">
      <c r="B54" s="488"/>
      <c r="C54" s="35" t="s">
        <v>78</v>
      </c>
      <c r="D54" s="91">
        <v>1398</v>
      </c>
      <c r="E54" s="91">
        <v>4898</v>
      </c>
      <c r="F54" s="158">
        <v>652</v>
      </c>
      <c r="G54" s="91"/>
      <c r="H54" s="91" t="s">
        <v>10</v>
      </c>
      <c r="I54" s="100">
        <v>6948</v>
      </c>
    </row>
    <row r="55" spans="2:9">
      <c r="B55" s="488"/>
      <c r="C55" s="36" t="s">
        <v>77</v>
      </c>
      <c r="D55" s="92">
        <v>11.553719008264499</v>
      </c>
      <c r="E55" s="92">
        <v>13.1313672922252</v>
      </c>
      <c r="F55" s="159">
        <v>11.8545454545455</v>
      </c>
      <c r="G55" s="92"/>
      <c r="H55" s="92" t="s">
        <v>10</v>
      </c>
      <c r="I55" s="101">
        <v>12.655737704918</v>
      </c>
    </row>
    <row r="56" spans="2:9" ht="14.25" customHeight="1">
      <c r="B56" s="488" t="s">
        <v>202</v>
      </c>
      <c r="C56" s="34" t="s">
        <v>76</v>
      </c>
      <c r="D56" s="90">
        <v>7</v>
      </c>
      <c r="E56" s="90">
        <v>122</v>
      </c>
      <c r="F56" s="90">
        <v>1</v>
      </c>
      <c r="G56" s="90" t="s">
        <v>10</v>
      </c>
      <c r="H56" s="90" t="s">
        <v>10</v>
      </c>
      <c r="I56" s="99">
        <v>130</v>
      </c>
    </row>
    <row r="57" spans="2:9">
      <c r="B57" s="488"/>
      <c r="C57" s="35" t="s">
        <v>78</v>
      </c>
      <c r="D57" s="91">
        <v>76</v>
      </c>
      <c r="E57" s="91">
        <v>1172</v>
      </c>
      <c r="F57" s="91">
        <v>8</v>
      </c>
      <c r="G57" s="91" t="s">
        <v>10</v>
      </c>
      <c r="H57" s="91" t="s">
        <v>10</v>
      </c>
      <c r="I57" s="100">
        <v>1256</v>
      </c>
    </row>
    <row r="58" spans="2:9">
      <c r="B58" s="488"/>
      <c r="C58" s="36" t="s">
        <v>77</v>
      </c>
      <c r="D58" s="92">
        <v>10.8571428571429</v>
      </c>
      <c r="E58" s="92">
        <v>9.6065573770491799</v>
      </c>
      <c r="F58" s="92">
        <v>8</v>
      </c>
      <c r="G58" s="92" t="s">
        <v>10</v>
      </c>
      <c r="H58" s="92" t="s">
        <v>10</v>
      </c>
      <c r="I58" s="101">
        <v>9.6615384615384592</v>
      </c>
    </row>
    <row r="59" spans="2:9" ht="14.25" customHeight="1">
      <c r="B59" s="488" t="s">
        <v>204</v>
      </c>
      <c r="C59" s="34" t="s">
        <v>76</v>
      </c>
      <c r="D59" s="90">
        <v>1522</v>
      </c>
      <c r="E59" s="90">
        <v>1976</v>
      </c>
      <c r="F59" s="157">
        <v>303</v>
      </c>
      <c r="G59" s="90">
        <v>1281</v>
      </c>
      <c r="H59" s="90">
        <v>853</v>
      </c>
      <c r="I59" s="99">
        <v>5935</v>
      </c>
    </row>
    <row r="60" spans="2:9">
      <c r="B60" s="488"/>
      <c r="C60" s="35" t="s">
        <v>78</v>
      </c>
      <c r="D60" s="91">
        <v>9764</v>
      </c>
      <c r="E60" s="91">
        <v>14320</v>
      </c>
      <c r="F60" s="158">
        <v>2646</v>
      </c>
      <c r="G60" s="91">
        <v>6130</v>
      </c>
      <c r="H60" s="91">
        <v>3724</v>
      </c>
      <c r="I60" s="100">
        <v>36584</v>
      </c>
    </row>
    <row r="61" spans="2:9">
      <c r="B61" s="488"/>
      <c r="C61" s="36" t="s">
        <v>77</v>
      </c>
      <c r="D61" s="92">
        <v>6.4152431011826501</v>
      </c>
      <c r="E61" s="92">
        <v>7.2469635627530398</v>
      </c>
      <c r="F61" s="159">
        <v>8.7326732673267298</v>
      </c>
      <c r="G61" s="92">
        <v>4.7853239656518403</v>
      </c>
      <c r="H61" s="92">
        <v>4.3657678780773699</v>
      </c>
      <c r="I61" s="101">
        <v>6.1641112047177797</v>
      </c>
    </row>
    <row r="62" spans="2:9" ht="14.25" customHeight="1">
      <c r="B62" s="488" t="s">
        <v>205</v>
      </c>
      <c r="C62" s="34" t="s">
        <v>76</v>
      </c>
      <c r="D62" s="90">
        <v>36</v>
      </c>
      <c r="E62" s="90">
        <v>62</v>
      </c>
      <c r="F62" s="157">
        <v>16</v>
      </c>
      <c r="G62" s="90" t="s">
        <v>10</v>
      </c>
      <c r="H62" s="90">
        <v>4</v>
      </c>
      <c r="I62" s="99">
        <v>118</v>
      </c>
    </row>
    <row r="63" spans="2:9">
      <c r="B63" s="488"/>
      <c r="C63" s="35" t="s">
        <v>78</v>
      </c>
      <c r="D63" s="91">
        <v>248</v>
      </c>
      <c r="E63" s="91">
        <v>589</v>
      </c>
      <c r="F63" s="158">
        <v>116</v>
      </c>
      <c r="G63" s="91" t="s">
        <v>10</v>
      </c>
      <c r="H63" s="91">
        <v>13</v>
      </c>
      <c r="I63" s="100">
        <v>966</v>
      </c>
    </row>
    <row r="64" spans="2:9">
      <c r="B64" s="488"/>
      <c r="C64" s="36" t="s">
        <v>77</v>
      </c>
      <c r="D64" s="92">
        <v>6.8888888888888902</v>
      </c>
      <c r="E64" s="92">
        <v>9.5</v>
      </c>
      <c r="F64" s="159">
        <v>7.25</v>
      </c>
      <c r="G64" s="92" t="s">
        <v>10</v>
      </c>
      <c r="H64" s="92">
        <v>3.25</v>
      </c>
      <c r="I64" s="101">
        <v>8.1864406779661003</v>
      </c>
    </row>
    <row r="65" spans="2:9" ht="14.25" customHeight="1">
      <c r="B65" s="488" t="s">
        <v>206</v>
      </c>
      <c r="C65" s="34" t="s">
        <v>76</v>
      </c>
      <c r="D65" s="90">
        <v>22</v>
      </c>
      <c r="E65" s="90">
        <v>54</v>
      </c>
      <c r="F65" s="157">
        <v>4</v>
      </c>
      <c r="G65" s="90" t="s">
        <v>10</v>
      </c>
      <c r="H65" s="90"/>
      <c r="I65" s="99">
        <v>80</v>
      </c>
    </row>
    <row r="66" spans="2:9">
      <c r="B66" s="488"/>
      <c r="C66" s="35" t="s">
        <v>78</v>
      </c>
      <c r="D66" s="91">
        <v>300</v>
      </c>
      <c r="E66" s="91">
        <v>256</v>
      </c>
      <c r="F66" s="158">
        <v>55</v>
      </c>
      <c r="G66" s="91" t="s">
        <v>10</v>
      </c>
      <c r="H66" s="91"/>
      <c r="I66" s="100">
        <v>611</v>
      </c>
    </row>
    <row r="67" spans="2:9">
      <c r="B67" s="488"/>
      <c r="C67" s="36" t="s">
        <v>77</v>
      </c>
      <c r="D67" s="92">
        <v>13.636363636363599</v>
      </c>
      <c r="E67" s="92">
        <v>4.7407407407407396</v>
      </c>
      <c r="F67" s="159">
        <v>13.75</v>
      </c>
      <c r="G67" s="92" t="s">
        <v>10</v>
      </c>
      <c r="H67" s="92"/>
      <c r="I67" s="101">
        <v>7.6375000000000002</v>
      </c>
    </row>
    <row r="68" spans="2:9" ht="14.25" customHeight="1">
      <c r="B68" s="488" t="s">
        <v>207</v>
      </c>
      <c r="C68" s="34" t="s">
        <v>76</v>
      </c>
      <c r="D68" s="90">
        <v>70</v>
      </c>
      <c r="E68" s="90">
        <v>370</v>
      </c>
      <c r="F68" s="157">
        <v>61</v>
      </c>
      <c r="G68" s="90">
        <v>271</v>
      </c>
      <c r="H68" s="90" t="s">
        <v>10</v>
      </c>
      <c r="I68" s="99">
        <v>772</v>
      </c>
    </row>
    <row r="69" spans="2:9">
      <c r="B69" s="488"/>
      <c r="C69" s="35" t="s">
        <v>78</v>
      </c>
      <c r="D69" s="91">
        <v>236</v>
      </c>
      <c r="E69" s="91">
        <v>2134</v>
      </c>
      <c r="F69" s="158">
        <v>238</v>
      </c>
      <c r="G69" s="91">
        <v>884</v>
      </c>
      <c r="H69" s="91" t="s">
        <v>10</v>
      </c>
      <c r="I69" s="100">
        <v>3492</v>
      </c>
    </row>
    <row r="70" spans="2:9">
      <c r="B70" s="488"/>
      <c r="C70" s="36" t="s">
        <v>77</v>
      </c>
      <c r="D70" s="92">
        <v>3.3714285714285701</v>
      </c>
      <c r="E70" s="92">
        <v>5.7675675675675704</v>
      </c>
      <c r="F70" s="159">
        <v>3.9016393442622999</v>
      </c>
      <c r="G70" s="92">
        <v>3.2619926199261999</v>
      </c>
      <c r="H70" s="92" t="s">
        <v>10</v>
      </c>
      <c r="I70" s="101">
        <v>4.5233160621761703</v>
      </c>
    </row>
    <row r="71" spans="2:9" ht="14.25" customHeight="1">
      <c r="B71" s="488" t="s">
        <v>208</v>
      </c>
      <c r="C71" s="34" t="s">
        <v>76</v>
      </c>
      <c r="D71" s="90">
        <v>1</v>
      </c>
      <c r="E71" s="90">
        <v>160</v>
      </c>
      <c r="F71" s="90">
        <v>2</v>
      </c>
      <c r="G71" s="90" t="s">
        <v>10</v>
      </c>
      <c r="H71" s="90" t="s">
        <v>10</v>
      </c>
      <c r="I71" s="99">
        <v>163</v>
      </c>
    </row>
    <row r="72" spans="2:9">
      <c r="B72" s="488"/>
      <c r="C72" s="35" t="s">
        <v>78</v>
      </c>
      <c r="D72" s="91">
        <v>3</v>
      </c>
      <c r="E72" s="91">
        <v>2105</v>
      </c>
      <c r="F72" s="91">
        <v>49</v>
      </c>
      <c r="G72" s="91" t="s">
        <v>10</v>
      </c>
      <c r="H72" s="91" t="s">
        <v>10</v>
      </c>
      <c r="I72" s="100">
        <v>2157</v>
      </c>
    </row>
    <row r="73" spans="2:9">
      <c r="B73" s="488"/>
      <c r="C73" s="36" t="s">
        <v>77</v>
      </c>
      <c r="D73" s="92">
        <v>3</v>
      </c>
      <c r="E73" s="92">
        <v>13.15625</v>
      </c>
      <c r="F73" s="92">
        <v>24.5</v>
      </c>
      <c r="G73" s="92" t="s">
        <v>10</v>
      </c>
      <c r="H73" s="92" t="s">
        <v>10</v>
      </c>
      <c r="I73" s="101">
        <v>13.233128834355799</v>
      </c>
    </row>
    <row r="74" spans="2:9" ht="14.25" customHeight="1">
      <c r="B74" s="488" t="s">
        <v>209</v>
      </c>
      <c r="C74" s="34" t="s">
        <v>76</v>
      </c>
      <c r="D74" s="90">
        <v>167</v>
      </c>
      <c r="E74" s="90">
        <v>609</v>
      </c>
      <c r="F74" s="157">
        <v>121</v>
      </c>
      <c r="G74" s="90">
        <v>3</v>
      </c>
      <c r="H74" s="90" t="s">
        <v>10</v>
      </c>
      <c r="I74" s="99">
        <v>900</v>
      </c>
    </row>
    <row r="75" spans="2:9">
      <c r="B75" s="488"/>
      <c r="C75" s="35" t="s">
        <v>78</v>
      </c>
      <c r="D75" s="91">
        <v>1060</v>
      </c>
      <c r="E75" s="91">
        <v>5399</v>
      </c>
      <c r="F75" s="158">
        <v>780</v>
      </c>
      <c r="G75" s="91">
        <v>3</v>
      </c>
      <c r="H75" s="91" t="s">
        <v>10</v>
      </c>
      <c r="I75" s="100">
        <v>7242</v>
      </c>
    </row>
    <row r="76" spans="2:9">
      <c r="B76" s="488"/>
      <c r="C76" s="36" t="s">
        <v>77</v>
      </c>
      <c r="D76" s="92">
        <v>6.3473053892215603</v>
      </c>
      <c r="E76" s="92">
        <v>8.8653530377668304</v>
      </c>
      <c r="F76" s="159">
        <v>6.4462809917355397</v>
      </c>
      <c r="G76" s="92">
        <v>1</v>
      </c>
      <c r="H76" s="92" t="s">
        <v>10</v>
      </c>
      <c r="I76" s="101">
        <v>8.0466666666666704</v>
      </c>
    </row>
    <row r="77" spans="2:9" ht="14.25" customHeight="1">
      <c r="B77" s="488" t="s">
        <v>210</v>
      </c>
      <c r="C77" s="34" t="s">
        <v>76</v>
      </c>
      <c r="D77" s="90" t="s">
        <v>10</v>
      </c>
      <c r="E77" s="90">
        <v>11</v>
      </c>
      <c r="F77" s="90">
        <v>6</v>
      </c>
      <c r="G77" s="90" t="s">
        <v>10</v>
      </c>
      <c r="H77" s="90" t="s">
        <v>10</v>
      </c>
      <c r="I77" s="99">
        <v>17</v>
      </c>
    </row>
    <row r="78" spans="2:9">
      <c r="B78" s="488"/>
      <c r="C78" s="35" t="s">
        <v>78</v>
      </c>
      <c r="D78" s="91" t="s">
        <v>10</v>
      </c>
      <c r="E78" s="91">
        <v>49</v>
      </c>
      <c r="F78" s="91">
        <v>13</v>
      </c>
      <c r="G78" s="91" t="s">
        <v>10</v>
      </c>
      <c r="H78" s="91" t="s">
        <v>10</v>
      </c>
      <c r="I78" s="100">
        <v>62</v>
      </c>
    </row>
    <row r="79" spans="2:9">
      <c r="B79" s="488"/>
      <c r="C79" s="36" t="s">
        <v>77</v>
      </c>
      <c r="D79" s="92" t="s">
        <v>10</v>
      </c>
      <c r="E79" s="92">
        <v>4.4545454545454497</v>
      </c>
      <c r="F79" s="92">
        <v>2.1666666666666701</v>
      </c>
      <c r="G79" s="92" t="s">
        <v>10</v>
      </c>
      <c r="H79" s="92" t="s">
        <v>10</v>
      </c>
      <c r="I79" s="101">
        <v>3.6470588235294099</v>
      </c>
    </row>
    <row r="80" spans="2:9" ht="14.25" customHeight="1">
      <c r="B80" s="488" t="s">
        <v>211</v>
      </c>
      <c r="C80" s="34" t="s">
        <v>76</v>
      </c>
      <c r="D80" s="90">
        <v>4</v>
      </c>
      <c r="E80" s="90">
        <v>138</v>
      </c>
      <c r="F80" s="157">
        <v>39</v>
      </c>
      <c r="G80" s="90" t="s">
        <v>10</v>
      </c>
      <c r="H80" s="90" t="s">
        <v>10</v>
      </c>
      <c r="I80" s="99">
        <v>181</v>
      </c>
    </row>
    <row r="81" spans="1:18">
      <c r="B81" s="488"/>
      <c r="C81" s="35" t="s">
        <v>78</v>
      </c>
      <c r="D81" s="91">
        <v>110</v>
      </c>
      <c r="E81" s="91">
        <v>2090</v>
      </c>
      <c r="F81" s="158">
        <v>472</v>
      </c>
      <c r="G81" s="91" t="s">
        <v>10</v>
      </c>
      <c r="H81" s="91" t="s">
        <v>10</v>
      </c>
      <c r="I81" s="100">
        <v>2672</v>
      </c>
    </row>
    <row r="82" spans="1:18">
      <c r="B82" s="488"/>
      <c r="C82" s="36" t="s">
        <v>77</v>
      </c>
      <c r="D82" s="92">
        <v>27.5</v>
      </c>
      <c r="E82" s="92">
        <v>15.144927536231901</v>
      </c>
      <c r="F82" s="159">
        <v>12.1025641025641</v>
      </c>
      <c r="G82" s="92" t="s">
        <v>10</v>
      </c>
      <c r="H82" s="92" t="s">
        <v>10</v>
      </c>
      <c r="I82" s="101">
        <v>14.762430939226499</v>
      </c>
    </row>
    <row r="83" spans="1:18">
      <c r="B83" s="488" t="s">
        <v>212</v>
      </c>
      <c r="C83" s="34" t="s">
        <v>76</v>
      </c>
      <c r="D83" s="90">
        <v>27</v>
      </c>
      <c r="E83" s="90">
        <v>90</v>
      </c>
      <c r="F83" s="157">
        <v>6</v>
      </c>
      <c r="G83" s="90" t="s">
        <v>10</v>
      </c>
      <c r="H83" s="90">
        <v>2</v>
      </c>
      <c r="I83" s="99">
        <v>125</v>
      </c>
    </row>
    <row r="84" spans="1:18">
      <c r="B84" s="488"/>
      <c r="C84" s="35" t="s">
        <v>78</v>
      </c>
      <c r="D84" s="91">
        <v>262</v>
      </c>
      <c r="E84" s="91">
        <v>1134</v>
      </c>
      <c r="F84" s="158">
        <v>48</v>
      </c>
      <c r="G84" s="91" t="s">
        <v>10</v>
      </c>
      <c r="H84" s="91">
        <v>7</v>
      </c>
      <c r="I84" s="100">
        <v>1451</v>
      </c>
    </row>
    <row r="85" spans="1:18">
      <c r="B85" s="488"/>
      <c r="C85" s="36" t="s">
        <v>77</v>
      </c>
      <c r="D85" s="92">
        <v>9.7037037037037006</v>
      </c>
      <c r="E85" s="92">
        <v>12.6</v>
      </c>
      <c r="F85" s="159">
        <v>8</v>
      </c>
      <c r="G85" s="92" t="s">
        <v>10</v>
      </c>
      <c r="H85" s="92">
        <v>3.5</v>
      </c>
      <c r="I85" s="101">
        <v>11.608000000000001</v>
      </c>
    </row>
    <row r="86" spans="1:18" ht="14.25" customHeight="1">
      <c r="B86" s="488" t="s">
        <v>269</v>
      </c>
      <c r="C86" s="34" t="s">
        <v>76</v>
      </c>
      <c r="D86" s="90" t="s">
        <v>10</v>
      </c>
      <c r="E86" s="90" t="s">
        <v>10</v>
      </c>
      <c r="F86" s="90" t="s">
        <v>10</v>
      </c>
      <c r="G86" s="90" t="s">
        <v>10</v>
      </c>
      <c r="H86" s="90" t="s">
        <v>10</v>
      </c>
      <c r="I86" s="99" t="s">
        <v>10</v>
      </c>
    </row>
    <row r="87" spans="1:18">
      <c r="B87" s="488"/>
      <c r="C87" s="35" t="s">
        <v>78</v>
      </c>
      <c r="D87" s="91" t="s">
        <v>10</v>
      </c>
      <c r="E87" s="91" t="s">
        <v>10</v>
      </c>
      <c r="F87" s="91" t="s">
        <v>10</v>
      </c>
      <c r="G87" s="91" t="s">
        <v>10</v>
      </c>
      <c r="H87" s="91" t="s">
        <v>10</v>
      </c>
      <c r="I87" s="100" t="s">
        <v>10</v>
      </c>
    </row>
    <row r="88" spans="1:18">
      <c r="B88" s="488"/>
      <c r="C88" s="36" t="s">
        <v>77</v>
      </c>
      <c r="D88" s="92" t="s">
        <v>10</v>
      </c>
      <c r="E88" s="92" t="s">
        <v>10</v>
      </c>
      <c r="F88" s="92" t="s">
        <v>10</v>
      </c>
      <c r="G88" s="92" t="s">
        <v>10</v>
      </c>
      <c r="H88" s="92" t="s">
        <v>10</v>
      </c>
      <c r="I88" s="101" t="s">
        <v>10</v>
      </c>
    </row>
    <row r="89" spans="1:18">
      <c r="B89" s="488" t="s">
        <v>9</v>
      </c>
      <c r="C89" s="34" t="s">
        <v>76</v>
      </c>
      <c r="D89" s="119">
        <v>9291</v>
      </c>
      <c r="E89" s="119">
        <v>21439</v>
      </c>
      <c r="F89" s="336">
        <v>5468</v>
      </c>
      <c r="G89" s="119">
        <v>2636</v>
      </c>
      <c r="H89" s="119">
        <v>1129</v>
      </c>
      <c r="I89" s="119">
        <v>39963</v>
      </c>
    </row>
    <row r="90" spans="1:18">
      <c r="B90" s="488"/>
      <c r="C90" s="35" t="s">
        <v>78</v>
      </c>
      <c r="D90" s="100">
        <v>59717</v>
      </c>
      <c r="E90" s="100">
        <v>163518</v>
      </c>
      <c r="F90" s="337">
        <v>32109</v>
      </c>
      <c r="G90" s="100">
        <v>10859</v>
      </c>
      <c r="H90" s="100">
        <v>4699</v>
      </c>
      <c r="I90" s="100">
        <v>270902</v>
      </c>
    </row>
    <row r="91" spans="1:18">
      <c r="B91" s="488"/>
      <c r="C91" s="36" t="s">
        <v>77</v>
      </c>
      <c r="D91" s="179">
        <v>6.4274028629856899</v>
      </c>
      <c r="E91" s="179">
        <v>7.62712813097626</v>
      </c>
      <c r="F91" s="180">
        <v>5.8721653255303599</v>
      </c>
      <c r="G91" s="179">
        <v>4.1194992412746601</v>
      </c>
      <c r="H91" s="179">
        <v>4.1620903454384397</v>
      </c>
      <c r="I91" s="179">
        <v>6.77882040887821</v>
      </c>
    </row>
    <row r="92" spans="1:18" s="16" customFormat="1" ht="5.25" customHeight="1">
      <c r="A92" s="29"/>
      <c r="B92" s="252"/>
      <c r="L92" s="282"/>
      <c r="M92" s="282"/>
      <c r="N92" s="282"/>
      <c r="O92" s="282"/>
      <c r="P92" s="282"/>
      <c r="Q92" s="282"/>
      <c r="R92" s="282"/>
    </row>
    <row r="93" spans="1:18" ht="12.75" customHeight="1">
      <c r="B93" s="493" t="s">
        <v>257</v>
      </c>
      <c r="C93" s="493"/>
      <c r="D93" s="15"/>
      <c r="E93" s="15"/>
      <c r="F93" s="15"/>
    </row>
    <row r="94" spans="1:18" s="16" customFormat="1" ht="5.25" customHeight="1">
      <c r="A94" s="29"/>
      <c r="B94" s="252"/>
      <c r="L94" s="282"/>
      <c r="M94" s="282"/>
      <c r="N94" s="282"/>
      <c r="O94" s="282"/>
      <c r="P94" s="282"/>
      <c r="Q94" s="282"/>
      <c r="R94" s="282"/>
    </row>
    <row r="95" spans="1:18" s="16" customFormat="1" ht="12.75" customHeight="1">
      <c r="A95" s="29"/>
      <c r="B95" s="79" t="s">
        <v>285</v>
      </c>
      <c r="L95" s="282"/>
      <c r="M95" s="282"/>
      <c r="N95" s="282"/>
      <c r="O95" s="282"/>
      <c r="P95" s="282"/>
      <c r="Q95" s="282"/>
      <c r="R95" s="282"/>
    </row>
    <row r="96" spans="1:18" s="16" customFormat="1" ht="5.25" customHeight="1">
      <c r="A96" s="29"/>
      <c r="B96" s="252"/>
      <c r="L96" s="282"/>
      <c r="M96" s="282"/>
      <c r="N96" s="282"/>
      <c r="O96" s="282"/>
      <c r="P96" s="282"/>
      <c r="Q96" s="282"/>
      <c r="R96" s="282"/>
    </row>
    <row r="97" spans="1:18" s="16" customFormat="1" ht="12.75" customHeight="1">
      <c r="A97" s="29"/>
      <c r="B97" s="252" t="s">
        <v>41</v>
      </c>
      <c r="D97" s="166"/>
      <c r="E97" s="166"/>
      <c r="F97" s="166"/>
      <c r="G97" s="166"/>
      <c r="H97" s="166"/>
      <c r="I97" s="166"/>
      <c r="L97" s="282"/>
      <c r="M97" s="282"/>
      <c r="N97" s="282"/>
      <c r="O97" s="282"/>
      <c r="P97" s="282"/>
      <c r="Q97" s="282"/>
      <c r="R97" s="282"/>
    </row>
    <row r="98" spans="1:18" s="16" customFormat="1" ht="12.75" customHeight="1">
      <c r="A98" s="29"/>
      <c r="B98" s="21"/>
      <c r="C98" s="21"/>
      <c r="D98" s="166"/>
      <c r="E98" s="166"/>
      <c r="F98" s="166"/>
      <c r="G98" s="166"/>
      <c r="H98" s="166"/>
      <c r="I98" s="166"/>
      <c r="L98" s="282"/>
      <c r="M98" s="282"/>
      <c r="N98" s="282"/>
      <c r="O98" s="282"/>
      <c r="P98" s="282"/>
      <c r="Q98" s="282"/>
      <c r="R98" s="282"/>
    </row>
    <row r="99" spans="1:18" s="16" customFormat="1" ht="5.25" customHeight="1">
      <c r="A99" s="29"/>
      <c r="B99" s="3"/>
      <c r="C99" s="3"/>
      <c r="D99" s="166"/>
      <c r="E99" s="166"/>
      <c r="F99" s="166"/>
      <c r="G99" s="166"/>
      <c r="H99" s="166"/>
      <c r="I99" s="166"/>
      <c r="L99" s="282"/>
      <c r="M99" s="282"/>
      <c r="N99" s="282"/>
      <c r="O99" s="282"/>
      <c r="P99" s="282"/>
      <c r="Q99" s="282"/>
      <c r="R99" s="282"/>
    </row>
    <row r="100" spans="1:18" s="16" customFormat="1" ht="12.75" customHeight="1">
      <c r="A100" s="29"/>
      <c r="B100" s="3"/>
      <c r="C100" s="3"/>
      <c r="D100" s="284"/>
      <c r="E100" s="284"/>
      <c r="F100" s="284"/>
      <c r="G100" s="284"/>
      <c r="H100" s="284"/>
      <c r="I100" s="284"/>
      <c r="L100" s="282"/>
      <c r="M100" s="282"/>
      <c r="N100" s="282"/>
      <c r="O100" s="282"/>
      <c r="P100" s="282"/>
      <c r="Q100" s="282"/>
      <c r="R100" s="282"/>
    </row>
    <row r="101" spans="1:18">
      <c r="D101" s="284"/>
      <c r="E101" s="284"/>
      <c r="F101" s="284"/>
      <c r="G101" s="284"/>
      <c r="H101" s="284"/>
      <c r="I101" s="284"/>
    </row>
    <row r="102" spans="1:18">
      <c r="D102" s="284"/>
      <c r="E102" s="284"/>
      <c r="F102" s="284"/>
      <c r="G102" s="284"/>
      <c r="H102" s="284"/>
      <c r="I102" s="284"/>
    </row>
  </sheetData>
  <mergeCells count="31">
    <mergeCell ref="B93:C93"/>
    <mergeCell ref="B71:B73"/>
    <mergeCell ref="B74:B76"/>
    <mergeCell ref="B77:B79"/>
    <mergeCell ref="B80:B82"/>
    <mergeCell ref="B86:B88"/>
    <mergeCell ref="B89:B91"/>
    <mergeCell ref="B83:B85"/>
    <mergeCell ref="B68:B70"/>
    <mergeCell ref="B38:B40"/>
    <mergeCell ref="B41:B43"/>
    <mergeCell ref="B44:B46"/>
    <mergeCell ref="B47:B49"/>
    <mergeCell ref="B50:B52"/>
    <mergeCell ref="B53:B55"/>
    <mergeCell ref="B56:B58"/>
    <mergeCell ref="B59:B61"/>
    <mergeCell ref="B62:B64"/>
    <mergeCell ref="B65:B67"/>
    <mergeCell ref="B35:B37"/>
    <mergeCell ref="B2:J2"/>
    <mergeCell ref="B4:B5"/>
    <mergeCell ref="C4:E4"/>
    <mergeCell ref="F4:H4"/>
    <mergeCell ref="I4:K4"/>
    <mergeCell ref="B17:B19"/>
    <mergeCell ref="B20:B22"/>
    <mergeCell ref="B23:B25"/>
    <mergeCell ref="B26:B28"/>
    <mergeCell ref="B29:B31"/>
    <mergeCell ref="B32:B34"/>
  </mergeCells>
  <pageMargins left="0.7" right="0.7" top="0.75" bottom="0.75" header="0.3" footer="0.3"/>
  <pageSetup paperSize="9" scale="48" orientation="portrait" r:id="rId1"/>
  <headerFooter>
    <oddHeader>&amp;L&amp;G&amp;CSpitalbetreuung</oddHeader>
    <oddFooter>&amp;L&amp;A&amp;C&amp;P von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98"/>
  <sheetViews>
    <sheetView showGridLines="0" zoomScaleNormal="100" workbookViewId="0"/>
  </sheetViews>
  <sheetFormatPr baseColWidth="10" defaultColWidth="11.42578125" defaultRowHeight="14.25"/>
  <cols>
    <col min="1" max="1" width="1.7109375" style="264" customWidth="1"/>
    <col min="2" max="2" width="38.140625" style="3" customWidth="1"/>
    <col min="3" max="11" width="12.7109375" style="3" customWidth="1"/>
    <col min="12" max="18" width="11.42578125" style="280"/>
    <col min="19" max="19" width="11.42578125" style="73"/>
    <col min="20" max="16384" width="11.42578125" style="3"/>
  </cols>
  <sheetData>
    <row r="1" spans="1:18" ht="10.15" customHeight="1"/>
    <row r="2" spans="1:18" ht="31.7" customHeight="1">
      <c r="A2" s="265"/>
      <c r="B2" s="489" t="s">
        <v>288</v>
      </c>
      <c r="C2" s="489"/>
      <c r="D2" s="489"/>
      <c r="E2" s="489"/>
      <c r="F2" s="489"/>
      <c r="G2" s="489"/>
      <c r="H2" s="489"/>
      <c r="I2" s="489"/>
      <c r="J2" s="489"/>
      <c r="K2" s="266"/>
      <c r="L2" s="274"/>
    </row>
    <row r="3" spans="1:18" ht="12.2" customHeight="1"/>
    <row r="4" spans="1:18" ht="13.7" customHeight="1">
      <c r="B4" s="490" t="s">
        <v>75</v>
      </c>
      <c r="C4" s="486" t="s">
        <v>185</v>
      </c>
      <c r="D4" s="492"/>
      <c r="E4" s="487"/>
      <c r="F4" s="486" t="s">
        <v>186</v>
      </c>
      <c r="G4" s="492"/>
      <c r="H4" s="487"/>
      <c r="I4" s="486" t="s">
        <v>187</v>
      </c>
      <c r="J4" s="492"/>
      <c r="K4" s="487"/>
    </row>
    <row r="5" spans="1:18">
      <c r="B5" s="491"/>
      <c r="C5" s="250" t="s">
        <v>76</v>
      </c>
      <c r="D5" s="250" t="s">
        <v>78</v>
      </c>
      <c r="E5" s="250" t="s">
        <v>77</v>
      </c>
      <c r="F5" s="250" t="s">
        <v>76</v>
      </c>
      <c r="G5" s="250" t="s">
        <v>78</v>
      </c>
      <c r="H5" s="250" t="s">
        <v>77</v>
      </c>
      <c r="I5" s="296" t="s">
        <v>76</v>
      </c>
      <c r="J5" s="296" t="s">
        <v>78</v>
      </c>
      <c r="K5" s="296" t="s">
        <v>77</v>
      </c>
    </row>
    <row r="6" spans="1:18" ht="14.25" customHeight="1">
      <c r="B6" s="138" t="s">
        <v>1</v>
      </c>
      <c r="C6" s="90">
        <v>28</v>
      </c>
      <c r="D6" s="90">
        <v>190</v>
      </c>
      <c r="E6" s="167">
        <v>6.78571428571429</v>
      </c>
      <c r="F6" s="90">
        <v>4</v>
      </c>
      <c r="G6" s="90">
        <v>177</v>
      </c>
      <c r="H6" s="164">
        <v>44.25</v>
      </c>
      <c r="I6" s="90">
        <v>2</v>
      </c>
      <c r="J6" s="157">
        <v>18</v>
      </c>
      <c r="K6" s="164">
        <v>9</v>
      </c>
    </row>
    <row r="7" spans="1:18">
      <c r="B7" s="140" t="s">
        <v>2</v>
      </c>
      <c r="C7" s="91">
        <v>35</v>
      </c>
      <c r="D7" s="91">
        <v>566</v>
      </c>
      <c r="E7" s="168">
        <v>16.171428571428599</v>
      </c>
      <c r="F7" s="91">
        <v>42</v>
      </c>
      <c r="G7" s="91">
        <v>742</v>
      </c>
      <c r="H7" s="165">
        <v>17.6666666666667</v>
      </c>
      <c r="I7" s="306">
        <v>2</v>
      </c>
      <c r="J7" s="306">
        <v>44</v>
      </c>
      <c r="K7" s="165">
        <v>22</v>
      </c>
    </row>
    <row r="8" spans="1:18">
      <c r="B8" s="140" t="s">
        <v>116</v>
      </c>
      <c r="C8" s="306">
        <v>0</v>
      </c>
      <c r="D8" s="306">
        <v>0</v>
      </c>
      <c r="E8" s="165" t="s">
        <v>10</v>
      </c>
      <c r="F8" s="91">
        <v>1250</v>
      </c>
      <c r="G8" s="91">
        <v>26082</v>
      </c>
      <c r="H8" s="165">
        <v>20.865600000000001</v>
      </c>
      <c r="I8" s="306">
        <v>0</v>
      </c>
      <c r="J8" s="306">
        <v>0</v>
      </c>
      <c r="K8" s="165" t="s">
        <v>10</v>
      </c>
    </row>
    <row r="9" spans="1:18">
      <c r="B9" s="140" t="s">
        <v>120</v>
      </c>
      <c r="C9" s="306">
        <v>0</v>
      </c>
      <c r="D9" s="306">
        <v>0</v>
      </c>
      <c r="E9" s="165" t="s">
        <v>10</v>
      </c>
      <c r="F9" s="91">
        <v>590</v>
      </c>
      <c r="G9" s="91">
        <v>12290</v>
      </c>
      <c r="H9" s="165">
        <v>20.830508474576298</v>
      </c>
      <c r="I9" s="306">
        <v>0</v>
      </c>
      <c r="J9" s="306">
        <v>0</v>
      </c>
      <c r="K9" s="165" t="s">
        <v>10</v>
      </c>
    </row>
    <row r="10" spans="1:18">
      <c r="B10" s="140" t="s">
        <v>3</v>
      </c>
      <c r="C10" s="306">
        <v>0</v>
      </c>
      <c r="D10" s="306">
        <v>0</v>
      </c>
      <c r="E10" s="165" t="s">
        <v>10</v>
      </c>
      <c r="F10" s="91">
        <v>680</v>
      </c>
      <c r="G10" s="91">
        <v>15909</v>
      </c>
      <c r="H10" s="165">
        <v>23.395588235294099</v>
      </c>
      <c r="I10" s="306">
        <v>0</v>
      </c>
      <c r="J10" s="306">
        <v>0</v>
      </c>
      <c r="K10" s="165" t="s">
        <v>10</v>
      </c>
    </row>
    <row r="11" spans="1:18">
      <c r="B11" s="140" t="s">
        <v>4</v>
      </c>
      <c r="C11" s="306">
        <v>0</v>
      </c>
      <c r="D11" s="306">
        <v>0</v>
      </c>
      <c r="E11" s="165" t="s">
        <v>10</v>
      </c>
      <c r="F11" s="91">
        <v>821</v>
      </c>
      <c r="G11" s="91">
        <v>14956</v>
      </c>
      <c r="H11" s="165">
        <v>18.216808769792902</v>
      </c>
      <c r="I11" s="306">
        <v>0</v>
      </c>
      <c r="J11" s="306">
        <v>0</v>
      </c>
      <c r="K11" s="165" t="s">
        <v>10</v>
      </c>
    </row>
    <row r="12" spans="1:18">
      <c r="B12" s="140" t="s">
        <v>5</v>
      </c>
      <c r="C12" s="306">
        <v>0</v>
      </c>
      <c r="D12" s="306">
        <v>0</v>
      </c>
      <c r="E12" s="165" t="s">
        <v>10</v>
      </c>
      <c r="F12" s="91">
        <v>481</v>
      </c>
      <c r="G12" s="91">
        <v>12227</v>
      </c>
      <c r="H12" s="165">
        <v>25.419958419958402</v>
      </c>
      <c r="I12" s="306">
        <v>0</v>
      </c>
      <c r="J12" s="306">
        <v>0</v>
      </c>
      <c r="K12" s="165" t="s">
        <v>10</v>
      </c>
    </row>
    <row r="13" spans="1:18">
      <c r="B13" s="144" t="s">
        <v>7</v>
      </c>
      <c r="C13" s="307">
        <v>0</v>
      </c>
      <c r="D13" s="307">
        <v>0</v>
      </c>
      <c r="E13" s="165" t="s">
        <v>10</v>
      </c>
      <c r="F13" s="97">
        <v>776</v>
      </c>
      <c r="G13" s="97">
        <v>28031</v>
      </c>
      <c r="H13" s="92">
        <v>36.122422680412399</v>
      </c>
      <c r="I13" s="307">
        <v>0</v>
      </c>
      <c r="J13" s="307">
        <v>0</v>
      </c>
      <c r="K13" s="165" t="s">
        <v>10</v>
      </c>
    </row>
    <row r="14" spans="1:18">
      <c r="B14" s="147" t="s">
        <v>9</v>
      </c>
      <c r="C14" s="177">
        <v>63</v>
      </c>
      <c r="D14" s="177">
        <v>756</v>
      </c>
      <c r="E14" s="181">
        <v>12</v>
      </c>
      <c r="F14" s="177">
        <v>4644</v>
      </c>
      <c r="G14" s="177">
        <v>110414</v>
      </c>
      <c r="H14" s="182">
        <v>23.775624461671001</v>
      </c>
      <c r="I14" s="177">
        <v>4</v>
      </c>
      <c r="J14" s="178">
        <v>62</v>
      </c>
      <c r="K14" s="182">
        <v>15.5</v>
      </c>
      <c r="L14" s="286"/>
      <c r="M14" s="286"/>
      <c r="N14" s="286"/>
    </row>
    <row r="16" spans="1:18" ht="39.950000000000003" customHeight="1">
      <c r="B16" s="250" t="s">
        <v>188</v>
      </c>
      <c r="C16" s="250"/>
      <c r="D16" s="250" t="s">
        <v>1</v>
      </c>
      <c r="E16" s="250" t="s">
        <v>2</v>
      </c>
      <c r="F16" s="250" t="s">
        <v>116</v>
      </c>
      <c r="G16" s="250" t="s">
        <v>6</v>
      </c>
      <c r="H16" s="250" t="s">
        <v>17</v>
      </c>
      <c r="I16" s="250" t="s">
        <v>9</v>
      </c>
      <c r="L16" s="253"/>
      <c r="M16" s="253"/>
      <c r="N16" s="253"/>
      <c r="O16" s="253"/>
      <c r="P16" s="253"/>
      <c r="Q16" s="253"/>
      <c r="R16" s="253"/>
    </row>
    <row r="17" spans="1:19" ht="14.25" customHeight="1">
      <c r="B17" s="488" t="s">
        <v>189</v>
      </c>
      <c r="C17" s="34" t="s">
        <v>76</v>
      </c>
      <c r="D17" s="90">
        <v>1327</v>
      </c>
      <c r="E17" s="90">
        <v>907</v>
      </c>
      <c r="F17" s="157">
        <v>6367</v>
      </c>
      <c r="G17" s="90">
        <v>7</v>
      </c>
      <c r="H17" s="90">
        <v>6</v>
      </c>
      <c r="I17" s="99">
        <v>8614</v>
      </c>
      <c r="L17" s="254"/>
      <c r="M17" s="255"/>
      <c r="N17" s="255"/>
      <c r="O17" s="256"/>
      <c r="P17" s="257"/>
      <c r="Q17" s="257"/>
      <c r="R17" s="258"/>
    </row>
    <row r="18" spans="1:19">
      <c r="B18" s="488"/>
      <c r="C18" s="35" t="s">
        <v>78</v>
      </c>
      <c r="D18" s="91">
        <v>5478</v>
      </c>
      <c r="E18" s="91">
        <v>4080</v>
      </c>
      <c r="F18" s="158">
        <v>37974</v>
      </c>
      <c r="G18" s="91">
        <v>22</v>
      </c>
      <c r="H18" s="91">
        <v>18</v>
      </c>
      <c r="I18" s="100">
        <v>47572</v>
      </c>
      <c r="L18" s="254"/>
      <c r="M18" s="255"/>
      <c r="N18" s="255"/>
      <c r="O18" s="256"/>
      <c r="P18" s="257"/>
      <c r="Q18" s="257"/>
      <c r="R18" s="258"/>
    </row>
    <row r="19" spans="1:19" s="279" customFormat="1" ht="14.25" customHeight="1">
      <c r="A19" s="390"/>
      <c r="B19" s="488"/>
      <c r="C19" s="391" t="s">
        <v>77</v>
      </c>
      <c r="D19" s="92">
        <v>4.1281085154483801</v>
      </c>
      <c r="E19" s="92">
        <v>4.4983461962513802</v>
      </c>
      <c r="F19" s="159">
        <v>5.9641903565258403</v>
      </c>
      <c r="G19" s="92">
        <v>3.1428571428571401</v>
      </c>
      <c r="H19" s="92">
        <v>3</v>
      </c>
      <c r="I19" s="101">
        <v>5.5226375667517997</v>
      </c>
      <c r="L19" s="392"/>
      <c r="M19" s="393"/>
      <c r="N19" s="393"/>
      <c r="O19" s="394"/>
      <c r="P19" s="393"/>
      <c r="Q19" s="393"/>
      <c r="R19" s="395"/>
      <c r="S19" s="396"/>
    </row>
    <row r="20" spans="1:19" ht="14.25" customHeight="1">
      <c r="B20" s="488" t="s">
        <v>190</v>
      </c>
      <c r="C20" s="34" t="s">
        <v>76</v>
      </c>
      <c r="D20" s="90">
        <v>2</v>
      </c>
      <c r="E20" s="90">
        <v>18</v>
      </c>
      <c r="F20" s="157">
        <v>239</v>
      </c>
      <c r="G20" s="90">
        <v>1</v>
      </c>
      <c r="H20" s="90" t="s">
        <v>10</v>
      </c>
      <c r="I20" s="99">
        <v>260</v>
      </c>
      <c r="L20" s="254"/>
      <c r="M20" s="259"/>
      <c r="N20" s="257"/>
      <c r="O20" s="256"/>
      <c r="P20" s="259"/>
      <c r="Q20" s="259"/>
      <c r="R20" s="258"/>
    </row>
    <row r="21" spans="1:19">
      <c r="B21" s="488"/>
      <c r="C21" s="35" t="s">
        <v>78</v>
      </c>
      <c r="D21" s="91">
        <v>6</v>
      </c>
      <c r="E21" s="91">
        <v>67</v>
      </c>
      <c r="F21" s="158">
        <v>923</v>
      </c>
      <c r="G21" s="91">
        <v>3</v>
      </c>
      <c r="H21" s="91" t="s">
        <v>10</v>
      </c>
      <c r="I21" s="100">
        <v>999</v>
      </c>
      <c r="L21" s="254"/>
      <c r="M21" s="259"/>
      <c r="N21" s="257"/>
      <c r="O21" s="256"/>
      <c r="P21" s="259"/>
      <c r="Q21" s="259"/>
      <c r="R21" s="258"/>
    </row>
    <row r="22" spans="1:19" s="279" customFormat="1" ht="14.25" customHeight="1">
      <c r="A22" s="390"/>
      <c r="B22" s="488"/>
      <c r="C22" s="391" t="s">
        <v>77</v>
      </c>
      <c r="D22" s="92">
        <v>3</v>
      </c>
      <c r="E22" s="92">
        <v>3.7222222222222201</v>
      </c>
      <c r="F22" s="159">
        <v>3.8619246861924701</v>
      </c>
      <c r="G22" s="92">
        <v>3</v>
      </c>
      <c r="H22" s="92" t="s">
        <v>10</v>
      </c>
      <c r="I22" s="101">
        <v>3.8423076923076902</v>
      </c>
      <c r="L22" s="392"/>
      <c r="M22" s="393"/>
      <c r="N22" s="393"/>
      <c r="O22" s="394"/>
      <c r="P22" s="393"/>
      <c r="Q22" s="393"/>
      <c r="R22" s="395"/>
      <c r="S22" s="396"/>
    </row>
    <row r="23" spans="1:19" ht="14.25" customHeight="1">
      <c r="B23" s="488" t="s">
        <v>191</v>
      </c>
      <c r="C23" s="34" t="s">
        <v>76</v>
      </c>
      <c r="D23" s="90">
        <v>7</v>
      </c>
      <c r="E23" s="90">
        <v>12</v>
      </c>
      <c r="F23" s="157">
        <v>1228</v>
      </c>
      <c r="G23" s="90" t="s">
        <v>10</v>
      </c>
      <c r="H23" s="90" t="s">
        <v>10</v>
      </c>
      <c r="I23" s="99">
        <v>1247</v>
      </c>
      <c r="L23" s="254"/>
      <c r="M23" s="257"/>
      <c r="N23" s="257"/>
      <c r="O23" s="256"/>
      <c r="P23" s="259"/>
      <c r="Q23" s="259"/>
      <c r="R23" s="258"/>
    </row>
    <row r="24" spans="1:19">
      <c r="B24" s="488"/>
      <c r="C24" s="35" t="s">
        <v>78</v>
      </c>
      <c r="D24" s="91">
        <v>13</v>
      </c>
      <c r="E24" s="91">
        <v>51</v>
      </c>
      <c r="F24" s="158">
        <v>5565</v>
      </c>
      <c r="G24" s="91" t="s">
        <v>10</v>
      </c>
      <c r="H24" s="91" t="s">
        <v>10</v>
      </c>
      <c r="I24" s="100">
        <v>5629</v>
      </c>
      <c r="L24" s="254"/>
      <c r="M24" s="257"/>
      <c r="N24" s="257"/>
      <c r="O24" s="256"/>
      <c r="P24" s="259"/>
      <c r="Q24" s="259"/>
      <c r="R24" s="258"/>
    </row>
    <row r="25" spans="1:19" s="279" customFormat="1" ht="14.25" customHeight="1">
      <c r="A25" s="390"/>
      <c r="B25" s="488"/>
      <c r="C25" s="391" t="s">
        <v>77</v>
      </c>
      <c r="D25" s="92">
        <v>1.8571428571428601</v>
      </c>
      <c r="E25" s="92">
        <v>4.25</v>
      </c>
      <c r="F25" s="159">
        <v>4.5317589576547199</v>
      </c>
      <c r="G25" s="92" t="s">
        <v>10</v>
      </c>
      <c r="H25" s="92" t="s">
        <v>10</v>
      </c>
      <c r="I25" s="101">
        <v>4.5140336808340003</v>
      </c>
      <c r="L25" s="392"/>
      <c r="M25" s="393"/>
      <c r="N25" s="393"/>
      <c r="O25" s="394"/>
      <c r="P25" s="393"/>
      <c r="Q25" s="393"/>
      <c r="R25" s="395"/>
      <c r="S25" s="396"/>
    </row>
    <row r="26" spans="1:19" ht="14.25" customHeight="1">
      <c r="B26" s="488" t="s">
        <v>192</v>
      </c>
      <c r="C26" s="34" t="s">
        <v>76</v>
      </c>
      <c r="D26" s="90">
        <v>2</v>
      </c>
      <c r="E26" s="90">
        <v>9</v>
      </c>
      <c r="F26" s="157">
        <v>1166</v>
      </c>
      <c r="G26" s="90" t="s">
        <v>10</v>
      </c>
      <c r="H26" s="90" t="s">
        <v>10</v>
      </c>
      <c r="I26" s="99">
        <v>1177</v>
      </c>
      <c r="L26" s="254"/>
      <c r="M26" s="257"/>
      <c r="N26" s="257"/>
      <c r="O26" s="256"/>
      <c r="P26" s="259"/>
      <c r="Q26" s="259"/>
      <c r="R26" s="258"/>
    </row>
    <row r="27" spans="1:19">
      <c r="B27" s="488"/>
      <c r="C27" s="35" t="s">
        <v>78</v>
      </c>
      <c r="D27" s="91">
        <v>4</v>
      </c>
      <c r="E27" s="91">
        <v>38</v>
      </c>
      <c r="F27" s="158">
        <v>4860</v>
      </c>
      <c r="G27" s="91" t="s">
        <v>10</v>
      </c>
      <c r="H27" s="91" t="s">
        <v>10</v>
      </c>
      <c r="I27" s="100">
        <v>4902</v>
      </c>
      <c r="L27" s="254"/>
      <c r="M27" s="257"/>
      <c r="N27" s="257"/>
      <c r="O27" s="256"/>
      <c r="P27" s="259"/>
      <c r="Q27" s="259"/>
      <c r="R27" s="258"/>
    </row>
    <row r="28" spans="1:19" s="279" customFormat="1" ht="14.25" customHeight="1">
      <c r="A28" s="390"/>
      <c r="B28" s="488"/>
      <c r="C28" s="391" t="s">
        <v>77</v>
      </c>
      <c r="D28" s="92">
        <v>2</v>
      </c>
      <c r="E28" s="92">
        <v>4.2222222222222197</v>
      </c>
      <c r="F28" s="159">
        <v>4.16809605488851</v>
      </c>
      <c r="G28" s="92" t="s">
        <v>10</v>
      </c>
      <c r="H28" s="92" t="s">
        <v>10</v>
      </c>
      <c r="I28" s="101">
        <v>4.1648258283772304</v>
      </c>
      <c r="L28" s="392"/>
      <c r="M28" s="393"/>
      <c r="N28" s="393"/>
      <c r="O28" s="394"/>
      <c r="P28" s="393"/>
      <c r="Q28" s="393"/>
      <c r="R28" s="395"/>
      <c r="S28" s="396"/>
    </row>
    <row r="29" spans="1:19" ht="14.25" customHeight="1">
      <c r="B29" s="488" t="s">
        <v>193</v>
      </c>
      <c r="C29" s="34" t="s">
        <v>76</v>
      </c>
      <c r="D29" s="90">
        <v>1</v>
      </c>
      <c r="E29" s="90">
        <v>8</v>
      </c>
      <c r="F29" s="157">
        <v>93</v>
      </c>
      <c r="G29" s="90" t="s">
        <v>10</v>
      </c>
      <c r="H29" s="90" t="s">
        <v>10</v>
      </c>
      <c r="I29" s="99">
        <v>102</v>
      </c>
      <c r="L29" s="254"/>
      <c r="M29" s="257"/>
      <c r="N29" s="257"/>
      <c r="O29" s="260"/>
      <c r="P29" s="259"/>
      <c r="Q29" s="259"/>
      <c r="R29" s="261"/>
    </row>
    <row r="30" spans="1:19">
      <c r="B30" s="488"/>
      <c r="C30" s="35" t="s">
        <v>78</v>
      </c>
      <c r="D30" s="91">
        <v>8</v>
      </c>
      <c r="E30" s="91">
        <v>96</v>
      </c>
      <c r="F30" s="158">
        <v>940</v>
      </c>
      <c r="G30" s="91" t="s">
        <v>10</v>
      </c>
      <c r="H30" s="91" t="s">
        <v>10</v>
      </c>
      <c r="I30" s="100">
        <v>1044</v>
      </c>
      <c r="L30" s="254"/>
      <c r="M30" s="257"/>
      <c r="N30" s="257"/>
      <c r="O30" s="260"/>
      <c r="P30" s="259"/>
      <c r="Q30" s="259"/>
      <c r="R30" s="261"/>
    </row>
    <row r="31" spans="1:19" s="279" customFormat="1" ht="14.25" customHeight="1">
      <c r="A31" s="390"/>
      <c r="B31" s="488"/>
      <c r="C31" s="391" t="s">
        <v>77</v>
      </c>
      <c r="D31" s="92">
        <v>8</v>
      </c>
      <c r="E31" s="92">
        <v>12</v>
      </c>
      <c r="F31" s="159">
        <v>10.1075268817204</v>
      </c>
      <c r="G31" s="92" t="s">
        <v>10</v>
      </c>
      <c r="H31" s="92" t="s">
        <v>10</v>
      </c>
      <c r="I31" s="101">
        <v>10.235294117647101</v>
      </c>
      <c r="L31" s="392"/>
      <c r="M31" s="393"/>
      <c r="N31" s="393"/>
      <c r="O31" s="394"/>
      <c r="P31" s="393"/>
      <c r="Q31" s="393"/>
      <c r="R31" s="395"/>
      <c r="S31" s="396"/>
    </row>
    <row r="32" spans="1:19" ht="14.25" customHeight="1">
      <c r="B32" s="488" t="s">
        <v>194</v>
      </c>
      <c r="C32" s="34" t="s">
        <v>76</v>
      </c>
      <c r="D32" s="90">
        <v>22</v>
      </c>
      <c r="E32" s="90">
        <v>25</v>
      </c>
      <c r="F32" s="157">
        <v>414</v>
      </c>
      <c r="G32" s="90" t="s">
        <v>10</v>
      </c>
      <c r="H32" s="90" t="s">
        <v>10</v>
      </c>
      <c r="I32" s="99">
        <v>461</v>
      </c>
      <c r="L32" s="254"/>
      <c r="M32" s="257"/>
      <c r="N32" s="257"/>
      <c r="O32" s="260"/>
      <c r="P32" s="259"/>
      <c r="Q32" s="259"/>
      <c r="R32" s="261"/>
    </row>
    <row r="33" spans="1:19">
      <c r="B33" s="488"/>
      <c r="C33" s="35" t="s">
        <v>78</v>
      </c>
      <c r="D33" s="91">
        <v>145</v>
      </c>
      <c r="E33" s="91">
        <v>159</v>
      </c>
      <c r="F33" s="158">
        <v>3623</v>
      </c>
      <c r="G33" s="91" t="s">
        <v>10</v>
      </c>
      <c r="H33" s="91" t="s">
        <v>10</v>
      </c>
      <c r="I33" s="100">
        <v>3927</v>
      </c>
      <c r="L33" s="254"/>
      <c r="M33" s="257"/>
      <c r="N33" s="257"/>
      <c r="O33" s="256"/>
      <c r="P33" s="259"/>
      <c r="Q33" s="259"/>
      <c r="R33" s="258"/>
    </row>
    <row r="34" spans="1:19" s="279" customFormat="1" ht="14.25" customHeight="1">
      <c r="A34" s="390"/>
      <c r="B34" s="488"/>
      <c r="C34" s="391" t="s">
        <v>77</v>
      </c>
      <c r="D34" s="92">
        <v>6.5909090909090899</v>
      </c>
      <c r="E34" s="92">
        <v>6.36</v>
      </c>
      <c r="F34" s="159">
        <v>8.7512077294686001</v>
      </c>
      <c r="G34" s="92" t="s">
        <v>10</v>
      </c>
      <c r="H34" s="92" t="s">
        <v>10</v>
      </c>
      <c r="I34" s="101">
        <v>8.5184381778741898</v>
      </c>
      <c r="L34" s="392"/>
      <c r="M34" s="393"/>
      <c r="N34" s="393"/>
      <c r="O34" s="394"/>
      <c r="P34" s="393"/>
      <c r="Q34" s="393"/>
      <c r="R34" s="395"/>
      <c r="S34" s="396"/>
    </row>
    <row r="35" spans="1:19" ht="14.25" customHeight="1">
      <c r="B35" s="488" t="s">
        <v>195</v>
      </c>
      <c r="C35" s="34" t="s">
        <v>76</v>
      </c>
      <c r="D35" s="90">
        <v>5</v>
      </c>
      <c r="E35" s="90">
        <v>10</v>
      </c>
      <c r="F35" s="157">
        <v>219</v>
      </c>
      <c r="G35" s="90">
        <v>1</v>
      </c>
      <c r="H35" s="90" t="s">
        <v>10</v>
      </c>
      <c r="I35" s="99">
        <v>235</v>
      </c>
      <c r="L35" s="254"/>
      <c r="M35" s="257"/>
      <c r="N35" s="257"/>
      <c r="O35" s="260"/>
      <c r="P35" s="259"/>
      <c r="Q35" s="259"/>
      <c r="R35" s="261"/>
    </row>
    <row r="36" spans="1:19">
      <c r="B36" s="488"/>
      <c r="C36" s="35" t="s">
        <v>78</v>
      </c>
      <c r="D36" s="91">
        <v>50</v>
      </c>
      <c r="E36" s="91">
        <v>107</v>
      </c>
      <c r="F36" s="158">
        <v>2040</v>
      </c>
      <c r="G36" s="91">
        <v>4</v>
      </c>
      <c r="H36" s="91" t="s">
        <v>10</v>
      </c>
      <c r="I36" s="100">
        <v>2201</v>
      </c>
      <c r="L36" s="254"/>
      <c r="M36" s="257"/>
      <c r="N36" s="257"/>
      <c r="O36" s="256"/>
      <c r="P36" s="259"/>
      <c r="Q36" s="259"/>
      <c r="R36" s="258"/>
    </row>
    <row r="37" spans="1:19" s="279" customFormat="1" ht="14.25" customHeight="1">
      <c r="A37" s="390"/>
      <c r="B37" s="488"/>
      <c r="C37" s="391" t="s">
        <v>77</v>
      </c>
      <c r="D37" s="92">
        <v>10</v>
      </c>
      <c r="E37" s="92">
        <v>10.7</v>
      </c>
      <c r="F37" s="159">
        <v>9.3150684931506795</v>
      </c>
      <c r="G37" s="92">
        <v>4</v>
      </c>
      <c r="H37" s="92" t="s">
        <v>10</v>
      </c>
      <c r="I37" s="101">
        <v>9.3659574468085101</v>
      </c>
      <c r="L37" s="392"/>
      <c r="M37" s="393"/>
      <c r="N37" s="393"/>
      <c r="O37" s="394"/>
      <c r="P37" s="393"/>
      <c r="Q37" s="393"/>
      <c r="R37" s="395"/>
      <c r="S37" s="396"/>
    </row>
    <row r="38" spans="1:19" ht="14.25" customHeight="1">
      <c r="B38" s="488" t="s">
        <v>196</v>
      </c>
      <c r="C38" s="34" t="s">
        <v>76</v>
      </c>
      <c r="D38" s="90">
        <v>3</v>
      </c>
      <c r="E38" s="90">
        <v>13</v>
      </c>
      <c r="F38" s="157">
        <v>161</v>
      </c>
      <c r="G38" s="90" t="s">
        <v>10</v>
      </c>
      <c r="H38" s="90" t="s">
        <v>10</v>
      </c>
      <c r="I38" s="99">
        <v>177</v>
      </c>
      <c r="L38" s="254"/>
      <c r="M38" s="257"/>
      <c r="N38" s="257"/>
      <c r="O38" s="260"/>
      <c r="P38" s="259"/>
      <c r="Q38" s="259"/>
      <c r="R38" s="261"/>
    </row>
    <row r="39" spans="1:19">
      <c r="B39" s="488"/>
      <c r="C39" s="35" t="s">
        <v>78</v>
      </c>
      <c r="D39" s="91">
        <v>39</v>
      </c>
      <c r="E39" s="91">
        <v>123</v>
      </c>
      <c r="F39" s="158">
        <v>1685</v>
      </c>
      <c r="G39" s="91" t="s">
        <v>10</v>
      </c>
      <c r="H39" s="91" t="s">
        <v>10</v>
      </c>
      <c r="I39" s="100">
        <v>1847</v>
      </c>
      <c r="L39" s="254"/>
      <c r="M39" s="257"/>
      <c r="N39" s="257"/>
      <c r="O39" s="256"/>
      <c r="P39" s="259"/>
      <c r="Q39" s="259"/>
      <c r="R39" s="258"/>
    </row>
    <row r="40" spans="1:19" s="279" customFormat="1" ht="14.25" customHeight="1">
      <c r="A40" s="390"/>
      <c r="B40" s="488"/>
      <c r="C40" s="391" t="s">
        <v>77</v>
      </c>
      <c r="D40" s="92">
        <v>13</v>
      </c>
      <c r="E40" s="92">
        <v>9.4615384615384599</v>
      </c>
      <c r="F40" s="159">
        <v>10.4658385093168</v>
      </c>
      <c r="G40" s="92" t="s">
        <v>10</v>
      </c>
      <c r="H40" s="92" t="s">
        <v>10</v>
      </c>
      <c r="I40" s="101">
        <v>10.435028248587599</v>
      </c>
      <c r="L40" s="392"/>
      <c r="M40" s="393"/>
      <c r="N40" s="393"/>
      <c r="O40" s="394"/>
      <c r="P40" s="393"/>
      <c r="Q40" s="393"/>
      <c r="R40" s="395"/>
      <c r="S40" s="396"/>
    </row>
    <row r="41" spans="1:19" ht="14.25" customHeight="1">
      <c r="B41" s="488" t="s">
        <v>197</v>
      </c>
      <c r="C41" s="34" t="s">
        <v>76</v>
      </c>
      <c r="D41" s="90">
        <v>1</v>
      </c>
      <c r="E41" s="90">
        <v>21</v>
      </c>
      <c r="F41" s="157">
        <v>45</v>
      </c>
      <c r="G41" s="90" t="s">
        <v>10</v>
      </c>
      <c r="H41" s="90" t="s">
        <v>10</v>
      </c>
      <c r="I41" s="99">
        <v>67</v>
      </c>
      <c r="L41" s="254"/>
      <c r="M41" s="257"/>
      <c r="N41" s="257"/>
      <c r="O41" s="260"/>
      <c r="P41" s="259"/>
      <c r="Q41" s="259"/>
      <c r="R41" s="261"/>
    </row>
    <row r="42" spans="1:19">
      <c r="B42" s="488"/>
      <c r="C42" s="35" t="s">
        <v>78</v>
      </c>
      <c r="D42" s="91">
        <v>3</v>
      </c>
      <c r="E42" s="91">
        <v>186</v>
      </c>
      <c r="F42" s="158">
        <v>294</v>
      </c>
      <c r="G42" s="91" t="s">
        <v>10</v>
      </c>
      <c r="H42" s="91" t="s">
        <v>10</v>
      </c>
      <c r="I42" s="100">
        <v>483</v>
      </c>
      <c r="L42" s="254"/>
      <c r="M42" s="257"/>
      <c r="N42" s="257"/>
      <c r="O42" s="260"/>
      <c r="P42" s="259"/>
      <c r="Q42" s="259"/>
      <c r="R42" s="261"/>
    </row>
    <row r="43" spans="1:19" s="279" customFormat="1">
      <c r="A43" s="390"/>
      <c r="B43" s="488"/>
      <c r="C43" s="391" t="s">
        <v>77</v>
      </c>
      <c r="D43" s="92">
        <v>3</v>
      </c>
      <c r="E43" s="92">
        <v>8.8571428571428594</v>
      </c>
      <c r="F43" s="159">
        <v>6.5333333333333297</v>
      </c>
      <c r="G43" s="92" t="s">
        <v>10</v>
      </c>
      <c r="H43" s="92" t="s">
        <v>10</v>
      </c>
      <c r="I43" s="101">
        <v>7.2089552238805998</v>
      </c>
      <c r="L43" s="392"/>
      <c r="M43" s="393"/>
      <c r="N43" s="393"/>
      <c r="O43" s="394"/>
      <c r="P43" s="393"/>
      <c r="Q43" s="393"/>
      <c r="R43" s="395"/>
      <c r="S43" s="396"/>
    </row>
    <row r="44" spans="1:19">
      <c r="B44" s="488" t="s">
        <v>198</v>
      </c>
      <c r="C44" s="34" t="s">
        <v>76</v>
      </c>
      <c r="D44" s="90">
        <v>8</v>
      </c>
      <c r="E44" s="90">
        <v>76</v>
      </c>
      <c r="F44" s="157">
        <v>249</v>
      </c>
      <c r="G44" s="90" t="s">
        <v>10</v>
      </c>
      <c r="H44" s="90" t="s">
        <v>10</v>
      </c>
      <c r="I44" s="99">
        <v>333</v>
      </c>
      <c r="L44" s="254"/>
      <c r="M44" s="257"/>
      <c r="N44" s="257"/>
      <c r="O44" s="260"/>
      <c r="P44" s="259"/>
      <c r="Q44" s="259"/>
      <c r="R44" s="261"/>
    </row>
    <row r="45" spans="1:19">
      <c r="B45" s="488"/>
      <c r="C45" s="35" t="s">
        <v>78</v>
      </c>
      <c r="D45" s="91">
        <v>61</v>
      </c>
      <c r="E45" s="91">
        <v>536</v>
      </c>
      <c r="F45" s="158">
        <v>1940</v>
      </c>
      <c r="G45" s="91" t="s">
        <v>10</v>
      </c>
      <c r="H45" s="91" t="s">
        <v>10</v>
      </c>
      <c r="I45" s="100">
        <v>2537</v>
      </c>
      <c r="L45" s="254"/>
      <c r="M45" s="257"/>
      <c r="N45" s="257"/>
      <c r="O45" s="256"/>
      <c r="P45" s="259"/>
      <c r="Q45" s="259"/>
      <c r="R45" s="258"/>
    </row>
    <row r="46" spans="1:19" s="279" customFormat="1" ht="14.25" customHeight="1">
      <c r="A46" s="390"/>
      <c r="B46" s="488"/>
      <c r="C46" s="391" t="s">
        <v>77</v>
      </c>
      <c r="D46" s="92">
        <v>7.625</v>
      </c>
      <c r="E46" s="92">
        <v>7.0526315789473699</v>
      </c>
      <c r="F46" s="159">
        <v>7.79116465863454</v>
      </c>
      <c r="G46" s="92" t="s">
        <v>10</v>
      </c>
      <c r="H46" s="92" t="s">
        <v>10</v>
      </c>
      <c r="I46" s="101">
        <v>7.61861861861862</v>
      </c>
      <c r="L46" s="392"/>
      <c r="M46" s="393"/>
      <c r="N46" s="393"/>
      <c r="O46" s="394"/>
      <c r="P46" s="393"/>
      <c r="Q46" s="393"/>
      <c r="R46" s="395"/>
      <c r="S46" s="396"/>
    </row>
    <row r="47" spans="1:19" ht="14.25" customHeight="1">
      <c r="B47" s="488" t="s">
        <v>199</v>
      </c>
      <c r="C47" s="34" t="s">
        <v>76</v>
      </c>
      <c r="D47" s="90" t="s">
        <v>10</v>
      </c>
      <c r="E47" s="90">
        <v>4</v>
      </c>
      <c r="F47" s="157">
        <v>54</v>
      </c>
      <c r="G47" s="90" t="s">
        <v>10</v>
      </c>
      <c r="H47" s="90" t="s">
        <v>10</v>
      </c>
      <c r="I47" s="99">
        <v>58</v>
      </c>
      <c r="L47" s="254"/>
      <c r="M47" s="257"/>
      <c r="N47" s="257"/>
      <c r="O47" s="260"/>
      <c r="P47" s="259"/>
      <c r="Q47" s="259"/>
      <c r="R47" s="261"/>
    </row>
    <row r="48" spans="1:19">
      <c r="B48" s="488"/>
      <c r="C48" s="35" t="s">
        <v>78</v>
      </c>
      <c r="D48" s="91" t="s">
        <v>10</v>
      </c>
      <c r="E48" s="91">
        <v>31</v>
      </c>
      <c r="F48" s="158">
        <v>685</v>
      </c>
      <c r="G48" s="91" t="s">
        <v>10</v>
      </c>
      <c r="H48" s="91" t="s">
        <v>10</v>
      </c>
      <c r="I48" s="100">
        <v>716</v>
      </c>
      <c r="L48" s="254"/>
      <c r="M48" s="257"/>
      <c r="N48" s="257"/>
      <c r="O48" s="260"/>
      <c r="P48" s="259"/>
      <c r="Q48" s="259"/>
      <c r="R48" s="261"/>
    </row>
    <row r="49" spans="1:19" s="279" customFormat="1">
      <c r="A49" s="390"/>
      <c r="B49" s="488"/>
      <c r="C49" s="391" t="s">
        <v>77</v>
      </c>
      <c r="D49" s="92" t="s">
        <v>10</v>
      </c>
      <c r="E49" s="92">
        <v>7.75</v>
      </c>
      <c r="F49" s="159">
        <v>12.685185185185199</v>
      </c>
      <c r="G49" s="92" t="s">
        <v>10</v>
      </c>
      <c r="H49" s="92" t="s">
        <v>10</v>
      </c>
      <c r="I49" s="101">
        <v>12.3448275862069</v>
      </c>
      <c r="L49" s="392"/>
      <c r="M49" s="393"/>
      <c r="N49" s="393"/>
      <c r="O49" s="394"/>
      <c r="P49" s="393"/>
      <c r="Q49" s="393"/>
      <c r="R49" s="395"/>
      <c r="S49" s="396"/>
    </row>
    <row r="50" spans="1:19">
      <c r="B50" s="488" t="s">
        <v>200</v>
      </c>
      <c r="C50" s="34" t="s">
        <v>76</v>
      </c>
      <c r="D50" s="90">
        <v>26</v>
      </c>
      <c r="E50" s="90">
        <v>7</v>
      </c>
      <c r="F50" s="157">
        <v>449</v>
      </c>
      <c r="G50" s="90">
        <v>5</v>
      </c>
      <c r="H50" s="90">
        <v>7</v>
      </c>
      <c r="I50" s="99">
        <v>494</v>
      </c>
      <c r="L50" s="254"/>
      <c r="M50" s="257"/>
      <c r="N50" s="257"/>
      <c r="O50" s="260"/>
      <c r="P50" s="257"/>
      <c r="Q50" s="257"/>
      <c r="R50" s="261"/>
    </row>
    <row r="51" spans="1:19">
      <c r="B51" s="488"/>
      <c r="C51" s="35" t="s">
        <v>78</v>
      </c>
      <c r="D51" s="91">
        <v>105</v>
      </c>
      <c r="E51" s="91">
        <v>74</v>
      </c>
      <c r="F51" s="158">
        <v>2381</v>
      </c>
      <c r="G51" s="91">
        <v>17</v>
      </c>
      <c r="H51" s="91">
        <v>25</v>
      </c>
      <c r="I51" s="100">
        <v>2602</v>
      </c>
      <c r="L51" s="254"/>
      <c r="M51" s="257"/>
      <c r="N51" s="257"/>
      <c r="O51" s="256"/>
      <c r="P51" s="257"/>
      <c r="Q51" s="257"/>
      <c r="R51" s="258"/>
    </row>
    <row r="52" spans="1:19" s="279" customFormat="1" ht="14.25" customHeight="1">
      <c r="A52" s="390"/>
      <c r="B52" s="488"/>
      <c r="C52" s="391" t="s">
        <v>77</v>
      </c>
      <c r="D52" s="92">
        <v>4.0384615384615401</v>
      </c>
      <c r="E52" s="92">
        <v>10.5714285714286</v>
      </c>
      <c r="F52" s="159">
        <v>5.3028953229398699</v>
      </c>
      <c r="G52" s="92">
        <v>3.4</v>
      </c>
      <c r="H52" s="92">
        <v>3.5714285714285698</v>
      </c>
      <c r="I52" s="101">
        <v>5.26720647773279</v>
      </c>
      <c r="L52" s="392"/>
      <c r="M52" s="393"/>
      <c r="N52" s="393"/>
      <c r="O52" s="394"/>
      <c r="P52" s="393"/>
      <c r="Q52" s="393"/>
      <c r="R52" s="395"/>
      <c r="S52" s="396"/>
    </row>
    <row r="53" spans="1:19" ht="14.25" customHeight="1">
      <c r="B53" s="488" t="s">
        <v>201</v>
      </c>
      <c r="C53" s="34" t="s">
        <v>76</v>
      </c>
      <c r="D53" s="90">
        <v>9</v>
      </c>
      <c r="E53" s="90">
        <v>23</v>
      </c>
      <c r="F53" s="157">
        <v>184</v>
      </c>
      <c r="G53" s="90" t="s">
        <v>10</v>
      </c>
      <c r="H53" s="90" t="s">
        <v>10</v>
      </c>
      <c r="I53" s="99">
        <v>216</v>
      </c>
      <c r="L53" s="254"/>
      <c r="M53" s="257"/>
      <c r="N53" s="257"/>
      <c r="O53" s="260"/>
      <c r="P53" s="259"/>
      <c r="Q53" s="259"/>
      <c r="R53" s="261"/>
    </row>
    <row r="54" spans="1:19">
      <c r="B54" s="488"/>
      <c r="C54" s="35" t="s">
        <v>78</v>
      </c>
      <c r="D54" s="91">
        <v>120</v>
      </c>
      <c r="E54" s="91">
        <v>186</v>
      </c>
      <c r="F54" s="158">
        <v>2010</v>
      </c>
      <c r="G54" s="91" t="s">
        <v>10</v>
      </c>
      <c r="H54" s="91" t="s">
        <v>10</v>
      </c>
      <c r="I54" s="100">
        <v>2316</v>
      </c>
      <c r="L54" s="254"/>
      <c r="M54" s="257"/>
      <c r="N54" s="257"/>
      <c r="O54" s="256"/>
      <c r="P54" s="259"/>
      <c r="Q54" s="259"/>
      <c r="R54" s="258"/>
    </row>
    <row r="55" spans="1:19" s="279" customFormat="1" ht="14.25" customHeight="1">
      <c r="A55" s="390"/>
      <c r="B55" s="488"/>
      <c r="C55" s="391" t="s">
        <v>77</v>
      </c>
      <c r="D55" s="92">
        <v>13.3333333333333</v>
      </c>
      <c r="E55" s="92">
        <v>8.0869565217391308</v>
      </c>
      <c r="F55" s="159">
        <v>10.923913043478301</v>
      </c>
      <c r="G55" s="92" t="s">
        <v>10</v>
      </c>
      <c r="H55" s="92" t="s">
        <v>10</v>
      </c>
      <c r="I55" s="101">
        <v>10.7222222222222</v>
      </c>
      <c r="L55" s="392"/>
      <c r="M55" s="393"/>
      <c r="N55" s="393"/>
      <c r="O55" s="394"/>
      <c r="P55" s="393"/>
      <c r="Q55" s="393"/>
      <c r="R55" s="395"/>
      <c r="S55" s="396"/>
    </row>
    <row r="56" spans="1:19" ht="14.25" customHeight="1">
      <c r="B56" s="488" t="s">
        <v>202</v>
      </c>
      <c r="C56" s="34" t="s">
        <v>76</v>
      </c>
      <c r="D56" s="90" t="s">
        <v>10</v>
      </c>
      <c r="E56" s="90">
        <v>4</v>
      </c>
      <c r="F56" s="157">
        <v>7</v>
      </c>
      <c r="G56" s="90" t="s">
        <v>10</v>
      </c>
      <c r="H56" s="90" t="s">
        <v>10</v>
      </c>
      <c r="I56" s="99">
        <v>11</v>
      </c>
      <c r="L56" s="254"/>
      <c r="M56" s="259"/>
      <c r="N56" s="257"/>
      <c r="O56" s="260"/>
      <c r="P56" s="259"/>
      <c r="Q56" s="259"/>
      <c r="R56" s="261"/>
    </row>
    <row r="57" spans="1:19">
      <c r="B57" s="488"/>
      <c r="C57" s="35" t="s">
        <v>78</v>
      </c>
      <c r="D57" s="91" t="s">
        <v>10</v>
      </c>
      <c r="E57" s="91">
        <v>36</v>
      </c>
      <c r="F57" s="158">
        <v>73</v>
      </c>
      <c r="G57" s="91" t="s">
        <v>10</v>
      </c>
      <c r="H57" s="91" t="s">
        <v>10</v>
      </c>
      <c r="I57" s="100">
        <v>109</v>
      </c>
      <c r="L57" s="254"/>
      <c r="M57" s="259"/>
      <c r="N57" s="257"/>
      <c r="O57" s="260"/>
      <c r="P57" s="259"/>
      <c r="Q57" s="259"/>
      <c r="R57" s="261"/>
    </row>
    <row r="58" spans="1:19" s="279" customFormat="1" ht="14.25" customHeight="1">
      <c r="A58" s="390"/>
      <c r="B58" s="488"/>
      <c r="C58" s="391" t="s">
        <v>77</v>
      </c>
      <c r="D58" s="92" t="s">
        <v>10</v>
      </c>
      <c r="E58" s="92">
        <v>9</v>
      </c>
      <c r="F58" s="159">
        <v>10.4285714285714</v>
      </c>
      <c r="G58" s="92" t="s">
        <v>10</v>
      </c>
      <c r="H58" s="92" t="s">
        <v>10</v>
      </c>
      <c r="I58" s="101">
        <v>9.9090909090909101</v>
      </c>
      <c r="L58" s="392"/>
      <c r="M58" s="393"/>
      <c r="N58" s="393"/>
      <c r="O58" s="394"/>
      <c r="P58" s="393"/>
      <c r="Q58" s="393"/>
      <c r="R58" s="395"/>
      <c r="S58" s="396"/>
    </row>
    <row r="59" spans="1:19" ht="14.25" customHeight="1">
      <c r="B59" s="488" t="s">
        <v>204</v>
      </c>
      <c r="C59" s="34" t="s">
        <v>76</v>
      </c>
      <c r="D59" s="90">
        <v>186</v>
      </c>
      <c r="E59" s="90">
        <v>183</v>
      </c>
      <c r="F59" s="157">
        <v>967</v>
      </c>
      <c r="G59" s="90">
        <v>20</v>
      </c>
      <c r="H59" s="90">
        <v>155</v>
      </c>
      <c r="I59" s="99">
        <v>1511</v>
      </c>
      <c r="L59" s="254"/>
      <c r="M59" s="257"/>
      <c r="N59" s="257"/>
      <c r="O59" s="260"/>
      <c r="P59" s="257"/>
      <c r="Q59" s="257"/>
      <c r="R59" s="261"/>
    </row>
    <row r="60" spans="1:19">
      <c r="B60" s="488"/>
      <c r="C60" s="35" t="s">
        <v>78</v>
      </c>
      <c r="D60" s="91">
        <v>1255</v>
      </c>
      <c r="E60" s="91">
        <v>1289</v>
      </c>
      <c r="F60" s="158">
        <v>7852</v>
      </c>
      <c r="G60" s="91">
        <v>93</v>
      </c>
      <c r="H60" s="91">
        <v>676</v>
      </c>
      <c r="I60" s="100">
        <v>11165</v>
      </c>
      <c r="L60" s="254"/>
      <c r="M60" s="257"/>
      <c r="N60" s="257"/>
      <c r="O60" s="256"/>
      <c r="P60" s="257"/>
      <c r="Q60" s="257"/>
      <c r="R60" s="258"/>
    </row>
    <row r="61" spans="1:19" s="279" customFormat="1" ht="14.25" customHeight="1">
      <c r="A61" s="390"/>
      <c r="B61" s="488"/>
      <c r="C61" s="391" t="s">
        <v>77</v>
      </c>
      <c r="D61" s="92">
        <v>6.7473118279569899</v>
      </c>
      <c r="E61" s="92">
        <v>7.04371584699454</v>
      </c>
      <c r="F61" s="159">
        <v>8.1199586349534592</v>
      </c>
      <c r="G61" s="92">
        <v>4.6500000000000004</v>
      </c>
      <c r="H61" s="92">
        <v>4.3612903225806496</v>
      </c>
      <c r="I61" s="101">
        <v>7.3891462607544698</v>
      </c>
      <c r="L61" s="392"/>
      <c r="M61" s="393"/>
      <c r="N61" s="393"/>
      <c r="O61" s="394"/>
      <c r="P61" s="393"/>
      <c r="Q61" s="393"/>
      <c r="R61" s="395"/>
      <c r="S61" s="396"/>
    </row>
    <row r="62" spans="1:19" ht="14.25" customHeight="1">
      <c r="B62" s="488" t="s">
        <v>205</v>
      </c>
      <c r="C62" s="34" t="s">
        <v>76</v>
      </c>
      <c r="D62" s="90">
        <v>1</v>
      </c>
      <c r="E62" s="90">
        <v>4</v>
      </c>
      <c r="F62" s="157">
        <v>37</v>
      </c>
      <c r="G62" s="90" t="s">
        <v>10</v>
      </c>
      <c r="H62" s="90" t="s">
        <v>10</v>
      </c>
      <c r="I62" s="99">
        <v>42</v>
      </c>
      <c r="L62" s="254"/>
      <c r="M62" s="257"/>
      <c r="N62" s="257"/>
      <c r="O62" s="260"/>
      <c r="P62" s="257"/>
      <c r="Q62" s="257"/>
      <c r="R62" s="261"/>
    </row>
    <row r="63" spans="1:19">
      <c r="B63" s="488"/>
      <c r="C63" s="35" t="s">
        <v>78</v>
      </c>
      <c r="D63" s="91">
        <v>2</v>
      </c>
      <c r="E63" s="91">
        <v>24</v>
      </c>
      <c r="F63" s="158">
        <v>214</v>
      </c>
      <c r="G63" s="91" t="s">
        <v>10</v>
      </c>
      <c r="H63" s="91" t="s">
        <v>10</v>
      </c>
      <c r="I63" s="100">
        <v>240</v>
      </c>
      <c r="L63" s="254"/>
      <c r="M63" s="257"/>
      <c r="N63" s="257"/>
      <c r="O63" s="260"/>
      <c r="P63" s="257"/>
      <c r="Q63" s="257"/>
      <c r="R63" s="261"/>
    </row>
    <row r="64" spans="1:19" s="279" customFormat="1" ht="14.25" customHeight="1">
      <c r="A64" s="390"/>
      <c r="B64" s="488"/>
      <c r="C64" s="391" t="s">
        <v>77</v>
      </c>
      <c r="D64" s="92">
        <v>2</v>
      </c>
      <c r="E64" s="92">
        <v>6</v>
      </c>
      <c r="F64" s="159">
        <v>5.7837837837837798</v>
      </c>
      <c r="G64" s="92" t="s">
        <v>10</v>
      </c>
      <c r="H64" s="92" t="s">
        <v>10</v>
      </c>
      <c r="I64" s="101">
        <v>5.71428571428571</v>
      </c>
      <c r="L64" s="392"/>
      <c r="M64" s="393"/>
      <c r="N64" s="393"/>
      <c r="O64" s="394"/>
      <c r="P64" s="393"/>
      <c r="Q64" s="393"/>
      <c r="R64" s="395"/>
      <c r="S64" s="396"/>
    </row>
    <row r="65" spans="1:19" ht="14.25" customHeight="1">
      <c r="B65" s="488" t="s">
        <v>206</v>
      </c>
      <c r="C65" s="34" t="s">
        <v>76</v>
      </c>
      <c r="D65" s="90">
        <v>1</v>
      </c>
      <c r="E65" s="90">
        <v>2</v>
      </c>
      <c r="F65" s="157">
        <v>23</v>
      </c>
      <c r="G65" s="90" t="s">
        <v>10</v>
      </c>
      <c r="H65" s="90" t="s">
        <v>10</v>
      </c>
      <c r="I65" s="99">
        <v>26</v>
      </c>
      <c r="L65" s="254"/>
      <c r="M65" s="257"/>
      <c r="N65" s="257"/>
      <c r="O65" s="260"/>
      <c r="P65" s="259"/>
      <c r="Q65" s="259"/>
      <c r="R65" s="261"/>
    </row>
    <row r="66" spans="1:19">
      <c r="B66" s="488"/>
      <c r="C66" s="35" t="s">
        <v>78</v>
      </c>
      <c r="D66" s="91">
        <v>2</v>
      </c>
      <c r="E66" s="91">
        <v>53</v>
      </c>
      <c r="F66" s="158">
        <v>155</v>
      </c>
      <c r="G66" s="91" t="s">
        <v>10</v>
      </c>
      <c r="H66" s="91" t="s">
        <v>10</v>
      </c>
      <c r="I66" s="100">
        <v>210</v>
      </c>
      <c r="L66" s="254"/>
      <c r="M66" s="257"/>
      <c r="N66" s="257"/>
      <c r="O66" s="260"/>
      <c r="P66" s="259"/>
      <c r="Q66" s="259"/>
      <c r="R66" s="261"/>
    </row>
    <row r="67" spans="1:19" s="279" customFormat="1" ht="14.25" customHeight="1">
      <c r="A67" s="390"/>
      <c r="B67" s="488"/>
      <c r="C67" s="391" t="s">
        <v>77</v>
      </c>
      <c r="D67" s="92">
        <v>2</v>
      </c>
      <c r="E67" s="92">
        <v>26.5</v>
      </c>
      <c r="F67" s="159">
        <v>6.7391304347826102</v>
      </c>
      <c r="G67" s="92" t="s">
        <v>10</v>
      </c>
      <c r="H67" s="92" t="s">
        <v>10</v>
      </c>
      <c r="I67" s="101">
        <v>8.0769230769230802</v>
      </c>
      <c r="L67" s="392"/>
      <c r="M67" s="393"/>
      <c r="N67" s="393"/>
      <c r="O67" s="394"/>
      <c r="P67" s="393"/>
      <c r="Q67" s="393"/>
      <c r="R67" s="395"/>
      <c r="S67" s="396"/>
    </row>
    <row r="68" spans="1:19" ht="14.25" customHeight="1">
      <c r="B68" s="488" t="s">
        <v>207</v>
      </c>
      <c r="C68" s="34" t="s">
        <v>76</v>
      </c>
      <c r="D68" s="90">
        <v>1</v>
      </c>
      <c r="E68" s="90">
        <v>22</v>
      </c>
      <c r="F68" s="157">
        <v>121</v>
      </c>
      <c r="G68" s="90">
        <v>10</v>
      </c>
      <c r="H68" s="90" t="s">
        <v>10</v>
      </c>
      <c r="I68" s="99">
        <v>154</v>
      </c>
      <c r="L68" s="254"/>
      <c r="M68" s="257"/>
      <c r="N68" s="257"/>
      <c r="O68" s="260"/>
      <c r="P68" s="257"/>
      <c r="Q68" s="259"/>
      <c r="R68" s="261"/>
    </row>
    <row r="69" spans="1:19">
      <c r="B69" s="488"/>
      <c r="C69" s="35" t="s">
        <v>78</v>
      </c>
      <c r="D69" s="91">
        <v>3</v>
      </c>
      <c r="E69" s="91">
        <v>142</v>
      </c>
      <c r="F69" s="158">
        <v>561</v>
      </c>
      <c r="G69" s="91">
        <v>30</v>
      </c>
      <c r="H69" s="91" t="s">
        <v>10</v>
      </c>
      <c r="I69" s="100">
        <v>736</v>
      </c>
      <c r="L69" s="254"/>
      <c r="M69" s="257"/>
      <c r="N69" s="257"/>
      <c r="O69" s="260"/>
      <c r="P69" s="257"/>
      <c r="Q69" s="259"/>
      <c r="R69" s="258"/>
    </row>
    <row r="70" spans="1:19" s="279" customFormat="1" ht="14.25" customHeight="1">
      <c r="A70" s="390"/>
      <c r="B70" s="488"/>
      <c r="C70" s="391" t="s">
        <v>77</v>
      </c>
      <c r="D70" s="92">
        <v>3</v>
      </c>
      <c r="E70" s="92">
        <v>6.4545454545454497</v>
      </c>
      <c r="F70" s="159">
        <v>4.6363636363636402</v>
      </c>
      <c r="G70" s="92">
        <v>3</v>
      </c>
      <c r="H70" s="92" t="s">
        <v>10</v>
      </c>
      <c r="I70" s="101">
        <v>4.7792207792207799</v>
      </c>
      <c r="L70" s="392"/>
      <c r="M70" s="393"/>
      <c r="N70" s="393"/>
      <c r="O70" s="394"/>
      <c r="P70" s="393"/>
      <c r="Q70" s="393"/>
      <c r="R70" s="395"/>
      <c r="S70" s="396"/>
    </row>
    <row r="71" spans="1:19" ht="14.25" customHeight="1">
      <c r="B71" s="488" t="s">
        <v>208</v>
      </c>
      <c r="C71" s="34" t="s">
        <v>76</v>
      </c>
      <c r="D71" s="90" t="s">
        <v>10</v>
      </c>
      <c r="E71" s="90">
        <v>13</v>
      </c>
      <c r="F71" s="157">
        <v>8</v>
      </c>
      <c r="G71" s="90" t="s">
        <v>10</v>
      </c>
      <c r="H71" s="90" t="s">
        <v>10</v>
      </c>
      <c r="I71" s="99">
        <v>21</v>
      </c>
      <c r="L71" s="254"/>
      <c r="M71" s="259"/>
      <c r="N71" s="257"/>
      <c r="O71" s="260"/>
      <c r="P71" s="259"/>
      <c r="Q71" s="259"/>
      <c r="R71" s="261"/>
    </row>
    <row r="72" spans="1:19">
      <c r="B72" s="488"/>
      <c r="C72" s="35" t="s">
        <v>78</v>
      </c>
      <c r="D72" s="91" t="s">
        <v>10</v>
      </c>
      <c r="E72" s="91">
        <v>276</v>
      </c>
      <c r="F72" s="158">
        <v>147</v>
      </c>
      <c r="G72" s="91" t="s">
        <v>10</v>
      </c>
      <c r="H72" s="91" t="s">
        <v>10</v>
      </c>
      <c r="I72" s="100">
        <v>423</v>
      </c>
      <c r="L72" s="254"/>
      <c r="M72" s="259"/>
      <c r="N72" s="257"/>
      <c r="O72" s="260"/>
      <c r="P72" s="259"/>
      <c r="Q72" s="259"/>
      <c r="R72" s="261"/>
    </row>
    <row r="73" spans="1:19" s="279" customFormat="1" ht="14.25" customHeight="1">
      <c r="A73" s="390"/>
      <c r="B73" s="488"/>
      <c r="C73" s="391" t="s">
        <v>77</v>
      </c>
      <c r="D73" s="92" t="s">
        <v>10</v>
      </c>
      <c r="E73" s="92">
        <v>21.230769230769202</v>
      </c>
      <c r="F73" s="159">
        <v>18.375</v>
      </c>
      <c r="G73" s="92" t="s">
        <v>10</v>
      </c>
      <c r="H73" s="92" t="s">
        <v>10</v>
      </c>
      <c r="I73" s="101">
        <v>20.1428571428571</v>
      </c>
      <c r="L73" s="392"/>
      <c r="M73" s="393"/>
      <c r="N73" s="393"/>
      <c r="O73" s="394"/>
      <c r="P73" s="393"/>
      <c r="Q73" s="393"/>
      <c r="R73" s="395"/>
      <c r="S73" s="396"/>
    </row>
    <row r="74" spans="1:19" ht="14.25" customHeight="1">
      <c r="B74" s="488" t="s">
        <v>209</v>
      </c>
      <c r="C74" s="34" t="s">
        <v>76</v>
      </c>
      <c r="D74" s="90">
        <v>18</v>
      </c>
      <c r="E74" s="90">
        <v>77</v>
      </c>
      <c r="F74" s="157">
        <v>401</v>
      </c>
      <c r="G74" s="90" t="s">
        <v>10</v>
      </c>
      <c r="H74" s="90" t="s">
        <v>10</v>
      </c>
      <c r="I74" s="99">
        <v>496</v>
      </c>
      <c r="L74" s="254"/>
      <c r="M74" s="257"/>
      <c r="N74" s="257"/>
      <c r="O74" s="260"/>
      <c r="P74" s="259"/>
      <c r="Q74" s="259"/>
      <c r="R74" s="261"/>
    </row>
    <row r="75" spans="1:19">
      <c r="B75" s="488"/>
      <c r="C75" s="35" t="s">
        <v>78</v>
      </c>
      <c r="D75" s="91">
        <v>67</v>
      </c>
      <c r="E75" s="91">
        <v>354</v>
      </c>
      <c r="F75" s="158">
        <v>2504</v>
      </c>
      <c r="G75" s="91" t="s">
        <v>10</v>
      </c>
      <c r="H75" s="91" t="s">
        <v>10</v>
      </c>
      <c r="I75" s="100">
        <v>2925</v>
      </c>
      <c r="L75" s="254"/>
      <c r="M75" s="257"/>
      <c r="N75" s="257"/>
      <c r="O75" s="256"/>
      <c r="P75" s="259"/>
      <c r="Q75" s="259"/>
      <c r="R75" s="258"/>
    </row>
    <row r="76" spans="1:19" s="279" customFormat="1" ht="14.25" customHeight="1">
      <c r="A76" s="390"/>
      <c r="B76" s="488"/>
      <c r="C76" s="391" t="s">
        <v>77</v>
      </c>
      <c r="D76" s="92">
        <v>3.7222222222222201</v>
      </c>
      <c r="E76" s="92">
        <v>4.5974025974026</v>
      </c>
      <c r="F76" s="159">
        <v>6.2443890274314198</v>
      </c>
      <c r="G76" s="92" t="s">
        <v>10</v>
      </c>
      <c r="H76" s="92" t="s">
        <v>10</v>
      </c>
      <c r="I76" s="101">
        <v>5.8971774193548399</v>
      </c>
      <c r="L76" s="392"/>
      <c r="M76" s="393"/>
      <c r="N76" s="393"/>
      <c r="O76" s="394"/>
      <c r="P76" s="393"/>
      <c r="Q76" s="393"/>
      <c r="R76" s="395"/>
      <c r="S76" s="396"/>
    </row>
    <row r="77" spans="1:19" ht="14.25" customHeight="1">
      <c r="B77" s="488" t="s">
        <v>210</v>
      </c>
      <c r="C77" s="34" t="s">
        <v>76</v>
      </c>
      <c r="D77" s="90" t="s">
        <v>10</v>
      </c>
      <c r="E77" s="90" t="s">
        <v>10</v>
      </c>
      <c r="F77" s="157">
        <v>5</v>
      </c>
      <c r="G77" s="90" t="s">
        <v>10</v>
      </c>
      <c r="H77" s="90" t="s">
        <v>10</v>
      </c>
      <c r="I77" s="99">
        <v>5</v>
      </c>
      <c r="L77" s="254"/>
      <c r="M77" s="259"/>
      <c r="N77" s="257"/>
      <c r="O77" s="260"/>
      <c r="P77" s="259"/>
      <c r="Q77" s="259"/>
      <c r="R77" s="261"/>
    </row>
    <row r="78" spans="1:19">
      <c r="B78" s="488"/>
      <c r="C78" s="35" t="s">
        <v>78</v>
      </c>
      <c r="D78" s="91" t="s">
        <v>10</v>
      </c>
      <c r="E78" s="91" t="s">
        <v>10</v>
      </c>
      <c r="F78" s="158">
        <v>18</v>
      </c>
      <c r="G78" s="91" t="s">
        <v>10</v>
      </c>
      <c r="H78" s="91" t="s">
        <v>10</v>
      </c>
      <c r="I78" s="100">
        <v>18</v>
      </c>
      <c r="L78" s="254"/>
      <c r="M78" s="259"/>
      <c r="N78" s="257"/>
      <c r="O78" s="260"/>
      <c r="P78" s="259"/>
      <c r="Q78" s="259"/>
      <c r="R78" s="261"/>
    </row>
    <row r="79" spans="1:19" s="279" customFormat="1" ht="14.25" customHeight="1">
      <c r="A79" s="390"/>
      <c r="B79" s="488"/>
      <c r="C79" s="391" t="s">
        <v>77</v>
      </c>
      <c r="D79" s="92" t="s">
        <v>10</v>
      </c>
      <c r="E79" s="92" t="s">
        <v>10</v>
      </c>
      <c r="F79" s="159">
        <v>3.6</v>
      </c>
      <c r="G79" s="92" t="s">
        <v>10</v>
      </c>
      <c r="H79" s="92" t="s">
        <v>10</v>
      </c>
      <c r="I79" s="101">
        <v>3.6</v>
      </c>
      <c r="L79" s="392"/>
      <c r="M79" s="393"/>
      <c r="N79" s="393"/>
      <c r="O79" s="394"/>
      <c r="P79" s="393"/>
      <c r="Q79" s="393"/>
      <c r="R79" s="395"/>
      <c r="S79" s="396"/>
    </row>
    <row r="80" spans="1:19" ht="14.25" customHeight="1">
      <c r="B80" s="488" t="s">
        <v>211</v>
      </c>
      <c r="C80" s="34" t="s">
        <v>76</v>
      </c>
      <c r="D80" s="90" t="s">
        <v>10</v>
      </c>
      <c r="E80" s="90">
        <v>1</v>
      </c>
      <c r="F80" s="157">
        <v>74</v>
      </c>
      <c r="G80" s="90" t="s">
        <v>10</v>
      </c>
      <c r="H80" s="90" t="s">
        <v>10</v>
      </c>
      <c r="I80" s="99">
        <v>75</v>
      </c>
      <c r="L80" s="254"/>
      <c r="M80" s="257"/>
      <c r="N80" s="257"/>
      <c r="O80" s="260"/>
      <c r="P80" s="259"/>
      <c r="Q80" s="259"/>
      <c r="R80" s="261"/>
    </row>
    <row r="81" spans="1:19">
      <c r="B81" s="488"/>
      <c r="C81" s="35" t="s">
        <v>78</v>
      </c>
      <c r="D81" s="91" t="s">
        <v>10</v>
      </c>
      <c r="E81" s="91">
        <v>10</v>
      </c>
      <c r="F81" s="158">
        <v>819</v>
      </c>
      <c r="G81" s="91" t="s">
        <v>10</v>
      </c>
      <c r="H81" s="91" t="s">
        <v>10</v>
      </c>
      <c r="I81" s="100">
        <v>829</v>
      </c>
      <c r="L81" s="254"/>
      <c r="M81" s="257"/>
      <c r="N81" s="257"/>
      <c r="O81" s="256"/>
      <c r="P81" s="259"/>
      <c r="Q81" s="259"/>
      <c r="R81" s="258"/>
    </row>
    <row r="82" spans="1:19" s="279" customFormat="1" ht="14.25" customHeight="1">
      <c r="A82" s="390"/>
      <c r="B82" s="488"/>
      <c r="C82" s="391" t="s">
        <v>77</v>
      </c>
      <c r="D82" s="92" t="s">
        <v>10</v>
      </c>
      <c r="E82" s="92">
        <v>10</v>
      </c>
      <c r="F82" s="159">
        <v>11.0675675675676</v>
      </c>
      <c r="G82" s="92" t="s">
        <v>10</v>
      </c>
      <c r="H82" s="92" t="s">
        <v>10</v>
      </c>
      <c r="I82" s="101">
        <v>11.053333333333301</v>
      </c>
      <c r="L82" s="392"/>
      <c r="M82" s="393"/>
      <c r="N82" s="393"/>
      <c r="O82" s="394"/>
      <c r="P82" s="393"/>
      <c r="Q82" s="393"/>
      <c r="R82" s="395"/>
      <c r="S82" s="396"/>
    </row>
    <row r="83" spans="1:19" ht="14.25" customHeight="1">
      <c r="B83" s="488" t="s">
        <v>212</v>
      </c>
      <c r="C83" s="34" t="s">
        <v>76</v>
      </c>
      <c r="D83" s="90">
        <v>21</v>
      </c>
      <c r="E83" s="90">
        <v>49</v>
      </c>
      <c r="F83" s="157">
        <v>28</v>
      </c>
      <c r="G83" s="90" t="s">
        <v>10</v>
      </c>
      <c r="H83" s="90" t="s">
        <v>10</v>
      </c>
      <c r="I83" s="99">
        <v>98</v>
      </c>
      <c r="L83" s="254"/>
      <c r="M83" s="257"/>
      <c r="N83" s="257"/>
      <c r="O83" s="260"/>
      <c r="P83" s="259"/>
      <c r="Q83" s="259"/>
      <c r="R83" s="261"/>
    </row>
    <row r="84" spans="1:19">
      <c r="B84" s="488"/>
      <c r="C84" s="35" t="s">
        <v>78</v>
      </c>
      <c r="D84" s="91">
        <v>112</v>
      </c>
      <c r="E84" s="91">
        <v>414</v>
      </c>
      <c r="F84" s="158">
        <v>214</v>
      </c>
      <c r="G84" s="91" t="s">
        <v>10</v>
      </c>
      <c r="H84" s="91" t="s">
        <v>10</v>
      </c>
      <c r="I84" s="100">
        <v>740</v>
      </c>
      <c r="L84" s="254"/>
      <c r="M84" s="257"/>
      <c r="N84" s="257"/>
      <c r="O84" s="260"/>
      <c r="P84" s="259"/>
      <c r="Q84" s="259"/>
      <c r="R84" s="261"/>
    </row>
    <row r="85" spans="1:19" s="279" customFormat="1">
      <c r="A85" s="390"/>
      <c r="B85" s="488"/>
      <c r="C85" s="391" t="s">
        <v>77</v>
      </c>
      <c r="D85" s="92">
        <v>5.3333333333333304</v>
      </c>
      <c r="E85" s="92">
        <v>8.4489795918367303</v>
      </c>
      <c r="F85" s="159">
        <v>7.6428571428571397</v>
      </c>
      <c r="G85" s="92" t="s">
        <v>10</v>
      </c>
      <c r="H85" s="92" t="s">
        <v>10</v>
      </c>
      <c r="I85" s="101">
        <v>7.5510204081632697</v>
      </c>
      <c r="L85" s="392"/>
      <c r="M85" s="393"/>
      <c r="N85" s="393"/>
      <c r="O85" s="394"/>
      <c r="P85" s="393"/>
      <c r="Q85" s="393"/>
      <c r="R85" s="395"/>
      <c r="S85" s="396"/>
    </row>
    <row r="86" spans="1:19" ht="14.25" customHeight="1">
      <c r="B86" s="488" t="s">
        <v>269</v>
      </c>
      <c r="C86" s="34" t="s">
        <v>76</v>
      </c>
      <c r="D86" s="90" t="s">
        <v>10</v>
      </c>
      <c r="E86" s="90" t="s">
        <v>10</v>
      </c>
      <c r="F86" s="90" t="s">
        <v>10</v>
      </c>
      <c r="G86" s="90" t="s">
        <v>10</v>
      </c>
      <c r="H86" s="90" t="s">
        <v>10</v>
      </c>
      <c r="I86" s="333" t="s">
        <v>10</v>
      </c>
      <c r="L86" s="282"/>
      <c r="M86" s="282"/>
      <c r="N86" s="282"/>
      <c r="O86" s="282"/>
      <c r="P86" s="282"/>
      <c r="Q86" s="282"/>
      <c r="R86" s="282"/>
      <c r="S86" s="3"/>
    </row>
    <row r="87" spans="1:19">
      <c r="B87" s="488"/>
      <c r="C87" s="35" t="s">
        <v>78</v>
      </c>
      <c r="D87" s="91" t="s">
        <v>10</v>
      </c>
      <c r="E87" s="91" t="s">
        <v>10</v>
      </c>
      <c r="F87" s="91" t="s">
        <v>10</v>
      </c>
      <c r="G87" s="91" t="s">
        <v>10</v>
      </c>
      <c r="H87" s="91" t="s">
        <v>10</v>
      </c>
      <c r="I87" s="104" t="s">
        <v>10</v>
      </c>
      <c r="L87" s="282"/>
      <c r="M87" s="282"/>
      <c r="N87" s="282"/>
      <c r="O87" s="282"/>
      <c r="P87" s="282"/>
      <c r="Q87" s="282"/>
      <c r="R87" s="282"/>
      <c r="S87" s="3"/>
    </row>
    <row r="88" spans="1:19">
      <c r="B88" s="488"/>
      <c r="C88" s="36" t="s">
        <v>77</v>
      </c>
      <c r="D88" s="92" t="s">
        <v>10</v>
      </c>
      <c r="E88" s="92" t="s">
        <v>10</v>
      </c>
      <c r="F88" s="92" t="s">
        <v>10</v>
      </c>
      <c r="G88" s="92" t="s">
        <v>10</v>
      </c>
      <c r="H88" s="92" t="s">
        <v>10</v>
      </c>
      <c r="I88" s="334" t="s">
        <v>10</v>
      </c>
      <c r="L88" s="282"/>
      <c r="M88" s="282"/>
      <c r="N88" s="282"/>
      <c r="O88" s="282"/>
      <c r="P88" s="282"/>
      <c r="Q88" s="282"/>
      <c r="R88" s="282"/>
      <c r="S88" s="3"/>
    </row>
    <row r="89" spans="1:19">
      <c r="B89" s="488" t="s">
        <v>9</v>
      </c>
      <c r="C89" s="34" t="s">
        <v>76</v>
      </c>
      <c r="D89" s="119">
        <v>1641</v>
      </c>
      <c r="E89" s="119">
        <v>1488</v>
      </c>
      <c r="F89" s="336">
        <v>12539</v>
      </c>
      <c r="G89" s="119">
        <v>44</v>
      </c>
      <c r="H89" s="119">
        <v>168</v>
      </c>
      <c r="I89" s="119">
        <v>15880</v>
      </c>
      <c r="L89" s="254"/>
      <c r="M89" s="258"/>
      <c r="N89" s="258"/>
      <c r="O89" s="262"/>
      <c r="P89" s="258"/>
      <c r="Q89" s="258"/>
      <c r="R89" s="258"/>
    </row>
    <row r="90" spans="1:19">
      <c r="B90" s="488"/>
      <c r="C90" s="35" t="s">
        <v>78</v>
      </c>
      <c r="D90" s="100">
        <v>7473</v>
      </c>
      <c r="E90" s="100">
        <v>8332</v>
      </c>
      <c r="F90" s="337">
        <v>77477</v>
      </c>
      <c r="G90" s="100">
        <v>169</v>
      </c>
      <c r="H90" s="100">
        <v>719</v>
      </c>
      <c r="I90" s="100">
        <v>94170</v>
      </c>
      <c r="L90" s="254"/>
      <c r="M90" s="258"/>
      <c r="N90" s="258"/>
      <c r="O90" s="262"/>
      <c r="P90" s="258"/>
      <c r="Q90" s="258"/>
      <c r="R90" s="258"/>
    </row>
    <row r="91" spans="1:19" s="279" customFormat="1">
      <c r="A91" s="390"/>
      <c r="B91" s="488"/>
      <c r="C91" s="391" t="s">
        <v>77</v>
      </c>
      <c r="D91" s="179">
        <v>4.5539305301645303</v>
      </c>
      <c r="E91" s="179">
        <v>5.5994623655913998</v>
      </c>
      <c r="F91" s="180">
        <v>6.1788818885078598</v>
      </c>
      <c r="G91" s="179">
        <v>3.8409090909090899</v>
      </c>
      <c r="H91" s="179">
        <v>4.2797619047619104</v>
      </c>
      <c r="I91" s="179">
        <v>5.9301007556675103</v>
      </c>
      <c r="L91" s="392"/>
      <c r="M91" s="395"/>
      <c r="N91" s="395"/>
      <c r="O91" s="397"/>
      <c r="P91" s="395"/>
      <c r="Q91" s="395"/>
      <c r="R91" s="395"/>
      <c r="S91" s="396"/>
    </row>
    <row r="92" spans="1:19" s="16" customFormat="1" ht="5.25" customHeight="1">
      <c r="A92" s="29"/>
      <c r="B92" s="252"/>
      <c r="L92" s="263"/>
      <c r="M92" s="263"/>
      <c r="N92" s="263"/>
      <c r="O92" s="263"/>
      <c r="P92" s="263"/>
      <c r="Q92" s="263"/>
      <c r="R92" s="263"/>
      <c r="S92" s="80"/>
    </row>
    <row r="93" spans="1:19" ht="12.75" customHeight="1">
      <c r="B93" s="493" t="s">
        <v>257</v>
      </c>
      <c r="C93" s="493"/>
    </row>
    <row r="94" spans="1:19" s="16" customFormat="1" ht="5.25" customHeight="1">
      <c r="A94" s="29"/>
      <c r="B94" s="252"/>
      <c r="L94" s="263"/>
      <c r="M94" s="263"/>
      <c r="N94" s="263"/>
      <c r="O94" s="263"/>
      <c r="P94" s="263"/>
      <c r="Q94" s="263"/>
      <c r="R94" s="263"/>
      <c r="S94" s="80"/>
    </row>
    <row r="95" spans="1:19" s="16" customFormat="1" ht="12.75" customHeight="1">
      <c r="A95" s="29"/>
      <c r="B95" s="79" t="s">
        <v>285</v>
      </c>
      <c r="L95" s="263"/>
      <c r="M95" s="263"/>
      <c r="N95" s="263"/>
      <c r="O95" s="263"/>
      <c r="P95" s="263"/>
      <c r="Q95" s="263"/>
      <c r="R95" s="263"/>
      <c r="S95" s="80"/>
    </row>
    <row r="96" spans="1:19" s="16" customFormat="1" ht="5.25" customHeight="1">
      <c r="A96" s="29"/>
      <c r="B96" s="252"/>
      <c r="L96" s="263"/>
      <c r="M96" s="263"/>
      <c r="N96" s="263"/>
      <c r="O96" s="263"/>
      <c r="P96" s="263"/>
      <c r="Q96" s="263"/>
      <c r="R96" s="263"/>
      <c r="S96" s="80"/>
    </row>
    <row r="97" spans="1:19" s="16" customFormat="1" ht="12.75" customHeight="1">
      <c r="A97" s="29"/>
      <c r="B97" s="252" t="s">
        <v>41</v>
      </c>
      <c r="L97" s="263"/>
      <c r="M97" s="263"/>
      <c r="N97" s="263"/>
      <c r="O97" s="263"/>
      <c r="P97" s="263"/>
      <c r="Q97" s="263"/>
      <c r="R97" s="263"/>
      <c r="S97" s="80"/>
    </row>
    <row r="98" spans="1:19">
      <c r="B98" s="21"/>
      <c r="C98" s="21"/>
    </row>
  </sheetData>
  <mergeCells count="31">
    <mergeCell ref="B93:C93"/>
    <mergeCell ref="B71:B73"/>
    <mergeCell ref="B74:B76"/>
    <mergeCell ref="B77:B79"/>
    <mergeCell ref="B80:B82"/>
    <mergeCell ref="B86:B88"/>
    <mergeCell ref="B89:B91"/>
    <mergeCell ref="B83:B85"/>
    <mergeCell ref="B68:B70"/>
    <mergeCell ref="B38:B40"/>
    <mergeCell ref="B41:B43"/>
    <mergeCell ref="B44:B46"/>
    <mergeCell ref="B47:B49"/>
    <mergeCell ref="B50:B52"/>
    <mergeCell ref="B53:B55"/>
    <mergeCell ref="B56:B58"/>
    <mergeCell ref="B59:B61"/>
    <mergeCell ref="B62:B64"/>
    <mergeCell ref="B65:B67"/>
    <mergeCell ref="B35:B37"/>
    <mergeCell ref="B2:J2"/>
    <mergeCell ref="B4:B5"/>
    <mergeCell ref="C4:E4"/>
    <mergeCell ref="F4:H4"/>
    <mergeCell ref="I4:K4"/>
    <mergeCell ref="B17:B19"/>
    <mergeCell ref="B20:B22"/>
    <mergeCell ref="B23:B25"/>
    <mergeCell ref="B26:B28"/>
    <mergeCell ref="B29:B31"/>
    <mergeCell ref="B32:B34"/>
  </mergeCells>
  <pageMargins left="0.7" right="0.7" top="0.75" bottom="0.75" header="0.3" footer="0.3"/>
  <pageSetup paperSize="9" scale="54" orientation="portrait" r:id="rId1"/>
  <headerFooter>
    <oddHeader>&amp;L&amp;G&amp;CSpitalbetreuung</oddHeader>
    <oddFooter>&amp;L&amp;A&amp;C&amp;P von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X45"/>
  <sheetViews>
    <sheetView showGridLines="0" zoomScaleNormal="100" workbookViewId="0"/>
  </sheetViews>
  <sheetFormatPr baseColWidth="10" defaultColWidth="11.42578125" defaultRowHeight="14.25"/>
  <cols>
    <col min="1" max="1" width="1.7109375" style="264" customWidth="1"/>
    <col min="2" max="2" width="28.5703125" style="3" customWidth="1"/>
    <col min="3" max="3" width="11.42578125" style="3"/>
    <col min="4" max="21" width="11.5703125" style="3" customWidth="1"/>
    <col min="22" max="16384" width="11.42578125" style="3"/>
  </cols>
  <sheetData>
    <row r="1" spans="1:24" ht="10.15" customHeight="1"/>
    <row r="2" spans="1:24" ht="15.75" customHeight="1">
      <c r="A2" s="265"/>
      <c r="B2" s="266" t="s">
        <v>125</v>
      </c>
      <c r="C2" s="266"/>
      <c r="D2" s="266"/>
      <c r="E2" s="266"/>
      <c r="F2" s="266"/>
      <c r="G2" s="266"/>
      <c r="H2" s="266"/>
      <c r="I2" s="266"/>
      <c r="J2" s="266"/>
      <c r="K2" s="266"/>
      <c r="L2" s="266"/>
      <c r="M2" s="266"/>
      <c r="N2" s="273"/>
      <c r="O2" s="273"/>
      <c r="P2" s="273"/>
    </row>
    <row r="3" spans="1:24" ht="15.75" customHeight="1">
      <c r="B3" s="285"/>
      <c r="C3" s="285"/>
      <c r="D3" s="285"/>
      <c r="E3" s="285"/>
      <c r="F3" s="285"/>
      <c r="G3" s="285"/>
      <c r="H3" s="285"/>
      <c r="I3" s="285"/>
      <c r="J3" s="285"/>
      <c r="K3" s="285"/>
      <c r="L3" s="285"/>
      <c r="M3" s="285"/>
      <c r="N3" s="273"/>
      <c r="O3" s="273"/>
      <c r="P3" s="273"/>
    </row>
    <row r="4" spans="1:24" ht="15" customHeight="1">
      <c r="B4" s="45" t="s">
        <v>75</v>
      </c>
      <c r="C4" s="44"/>
      <c r="D4" s="32">
        <v>2002</v>
      </c>
      <c r="E4" s="32">
        <v>2003</v>
      </c>
      <c r="F4" s="32">
        <v>2004</v>
      </c>
      <c r="G4" s="32">
        <v>2005</v>
      </c>
      <c r="H4" s="32">
        <v>2006</v>
      </c>
      <c r="I4" s="32">
        <v>2007</v>
      </c>
      <c r="J4" s="32">
        <v>2008</v>
      </c>
      <c r="K4" s="32">
        <v>2009</v>
      </c>
      <c r="L4" s="32">
        <v>2010</v>
      </c>
      <c r="M4" s="32">
        <v>2011</v>
      </c>
      <c r="N4" s="32">
        <v>2012</v>
      </c>
      <c r="O4" s="32">
        <v>2013</v>
      </c>
      <c r="P4" s="32">
        <v>2014</v>
      </c>
      <c r="Q4" s="32">
        <v>2015</v>
      </c>
      <c r="R4" s="32">
        <v>2016</v>
      </c>
      <c r="S4" s="321">
        <v>2017</v>
      </c>
      <c r="T4" s="321">
        <v>2018</v>
      </c>
      <c r="U4" s="398">
        <v>2019</v>
      </c>
      <c r="V4" s="430">
        <v>2020</v>
      </c>
      <c r="W4" s="448">
        <v>2021</v>
      </c>
      <c r="X4" s="448">
        <v>2022</v>
      </c>
    </row>
    <row r="5" spans="1:24" ht="15" customHeight="1">
      <c r="B5" s="494" t="s">
        <v>1</v>
      </c>
      <c r="C5" s="37" t="s">
        <v>76</v>
      </c>
      <c r="D5" s="106">
        <v>10380</v>
      </c>
      <c r="E5" s="106">
        <v>10673</v>
      </c>
      <c r="F5" s="106">
        <v>11128</v>
      </c>
      <c r="G5" s="106">
        <v>11229</v>
      </c>
      <c r="H5" s="107">
        <v>11143</v>
      </c>
      <c r="I5" s="107">
        <v>11672</v>
      </c>
      <c r="J5" s="107">
        <v>11689</v>
      </c>
      <c r="K5" s="106">
        <v>11237</v>
      </c>
      <c r="L5" s="106">
        <v>11843</v>
      </c>
      <c r="M5" s="106">
        <v>11902</v>
      </c>
      <c r="N5" s="106">
        <v>11862</v>
      </c>
      <c r="O5" s="106">
        <v>12007</v>
      </c>
      <c r="P5" s="106">
        <v>12024</v>
      </c>
      <c r="Q5" s="106">
        <v>12355</v>
      </c>
      <c r="R5" s="90">
        <v>12825</v>
      </c>
      <c r="S5" s="90">
        <v>12723</v>
      </c>
      <c r="T5" s="90">
        <v>12598</v>
      </c>
      <c r="U5" s="90">
        <v>13025</v>
      </c>
      <c r="V5" s="90">
        <v>12143</v>
      </c>
      <c r="W5" s="90">
        <v>12608</v>
      </c>
      <c r="X5" s="90">
        <v>12366</v>
      </c>
    </row>
    <row r="6" spans="1:24" ht="15" customHeight="1">
      <c r="B6" s="494"/>
      <c r="C6" s="38" t="s">
        <v>78</v>
      </c>
      <c r="D6" s="108">
        <v>106069</v>
      </c>
      <c r="E6" s="108">
        <v>108089</v>
      </c>
      <c r="F6" s="108">
        <v>92673</v>
      </c>
      <c r="G6" s="108">
        <v>94925</v>
      </c>
      <c r="H6" s="109">
        <v>86836</v>
      </c>
      <c r="I6" s="109">
        <v>91550</v>
      </c>
      <c r="J6" s="109">
        <v>90953</v>
      </c>
      <c r="K6" s="108">
        <v>88535</v>
      </c>
      <c r="L6" s="108">
        <v>89797</v>
      </c>
      <c r="M6" s="108">
        <v>91768</v>
      </c>
      <c r="N6" s="108">
        <v>92753</v>
      </c>
      <c r="O6" s="108">
        <v>94305</v>
      </c>
      <c r="P6" s="108">
        <v>97760</v>
      </c>
      <c r="Q6" s="108">
        <v>97943</v>
      </c>
      <c r="R6" s="97">
        <v>106286</v>
      </c>
      <c r="S6" s="97">
        <v>104888</v>
      </c>
      <c r="T6" s="97">
        <v>106521</v>
      </c>
      <c r="U6" s="97">
        <v>108466</v>
      </c>
      <c r="V6" s="97">
        <v>100900</v>
      </c>
      <c r="W6" s="97">
        <v>99515</v>
      </c>
      <c r="X6" s="97">
        <v>104511</v>
      </c>
    </row>
    <row r="7" spans="1:24" ht="15" customHeight="1">
      <c r="B7" s="494" t="s">
        <v>2</v>
      </c>
      <c r="C7" s="37" t="s">
        <v>76</v>
      </c>
      <c r="D7" s="106">
        <v>25138</v>
      </c>
      <c r="E7" s="106">
        <v>25602</v>
      </c>
      <c r="F7" s="106">
        <v>26202</v>
      </c>
      <c r="G7" s="106">
        <v>25562</v>
      </c>
      <c r="H7" s="107">
        <v>25761</v>
      </c>
      <c r="I7" s="107">
        <v>25792</v>
      </c>
      <c r="J7" s="107">
        <v>25958</v>
      </c>
      <c r="K7" s="106">
        <v>26004</v>
      </c>
      <c r="L7" s="106">
        <v>26325</v>
      </c>
      <c r="M7" s="106">
        <v>27203</v>
      </c>
      <c r="N7" s="106">
        <v>27407</v>
      </c>
      <c r="O7" s="106">
        <v>27350</v>
      </c>
      <c r="P7" s="106">
        <v>26763</v>
      </c>
      <c r="Q7" s="106">
        <v>26597</v>
      </c>
      <c r="R7" s="90">
        <v>27689</v>
      </c>
      <c r="S7" s="90">
        <v>27781</v>
      </c>
      <c r="T7" s="90">
        <v>27399</v>
      </c>
      <c r="U7" s="90">
        <v>27912</v>
      </c>
      <c r="V7" s="90">
        <v>26321</v>
      </c>
      <c r="W7" s="90">
        <v>27587</v>
      </c>
      <c r="X7" s="90">
        <v>27318</v>
      </c>
    </row>
    <row r="8" spans="1:24" ht="15" customHeight="1">
      <c r="B8" s="494"/>
      <c r="C8" s="38" t="s">
        <v>78</v>
      </c>
      <c r="D8" s="108">
        <v>317871</v>
      </c>
      <c r="E8" s="108">
        <v>336495</v>
      </c>
      <c r="F8" s="108">
        <v>311364</v>
      </c>
      <c r="G8" s="108">
        <v>301282</v>
      </c>
      <c r="H8" s="109">
        <v>294727</v>
      </c>
      <c r="I8" s="109">
        <v>308768</v>
      </c>
      <c r="J8" s="109">
        <v>305559</v>
      </c>
      <c r="K8" s="108">
        <v>307234</v>
      </c>
      <c r="L8" s="108">
        <v>305683</v>
      </c>
      <c r="M8" s="108">
        <v>306936</v>
      </c>
      <c r="N8" s="108">
        <v>310053</v>
      </c>
      <c r="O8" s="108">
        <v>306355</v>
      </c>
      <c r="P8" s="108">
        <v>297428</v>
      </c>
      <c r="Q8" s="108">
        <v>286089</v>
      </c>
      <c r="R8" s="108">
        <v>290647</v>
      </c>
      <c r="S8" s="108">
        <v>290056</v>
      </c>
      <c r="T8" s="108">
        <v>289966</v>
      </c>
      <c r="U8" s="108">
        <v>287842</v>
      </c>
      <c r="V8" s="108">
        <v>256315</v>
      </c>
      <c r="W8" s="108">
        <v>265414</v>
      </c>
      <c r="X8" s="108">
        <v>274210</v>
      </c>
    </row>
    <row r="9" spans="1:24" ht="15" customHeight="1">
      <c r="B9" s="494" t="s">
        <v>119</v>
      </c>
      <c r="C9" s="37" t="s">
        <v>76</v>
      </c>
      <c r="D9" s="106">
        <v>7937</v>
      </c>
      <c r="E9" s="106">
        <v>7935</v>
      </c>
      <c r="F9" s="106">
        <v>8861</v>
      </c>
      <c r="G9" s="106">
        <v>9415</v>
      </c>
      <c r="H9" s="107">
        <v>9228</v>
      </c>
      <c r="I9" s="107">
        <v>9222</v>
      </c>
      <c r="J9" s="107">
        <v>9708</v>
      </c>
      <c r="K9" s="106">
        <v>9964</v>
      </c>
      <c r="L9" s="106">
        <v>10232</v>
      </c>
      <c r="M9" s="106">
        <v>10079</v>
      </c>
      <c r="N9" s="106">
        <v>10194</v>
      </c>
      <c r="O9" s="106">
        <v>10023</v>
      </c>
      <c r="P9" s="106">
        <v>9967</v>
      </c>
      <c r="Q9" s="106">
        <v>20217</v>
      </c>
      <c r="R9" s="90">
        <v>20493</v>
      </c>
      <c r="S9" s="90">
        <v>19686</v>
      </c>
      <c r="T9" s="90">
        <v>19593</v>
      </c>
      <c r="U9" s="90">
        <v>18977</v>
      </c>
      <c r="V9" s="90">
        <v>17184</v>
      </c>
      <c r="W9" s="90">
        <v>19032</v>
      </c>
      <c r="X9" s="90">
        <v>19351</v>
      </c>
    </row>
    <row r="10" spans="1:24" ht="15" customHeight="1">
      <c r="B10" s="494"/>
      <c r="C10" s="38" t="s">
        <v>78</v>
      </c>
      <c r="D10" s="108">
        <v>54525</v>
      </c>
      <c r="E10" s="108">
        <v>53955</v>
      </c>
      <c r="F10" s="108">
        <v>55384</v>
      </c>
      <c r="G10" s="108">
        <v>55969</v>
      </c>
      <c r="H10" s="109">
        <v>56876</v>
      </c>
      <c r="I10" s="109">
        <v>56625</v>
      </c>
      <c r="J10" s="109">
        <v>60610</v>
      </c>
      <c r="K10" s="108">
        <v>61969</v>
      </c>
      <c r="L10" s="108">
        <v>61175</v>
      </c>
      <c r="M10" s="108">
        <v>61803</v>
      </c>
      <c r="N10" s="108">
        <v>62171</v>
      </c>
      <c r="O10" s="108">
        <v>61209</v>
      </c>
      <c r="P10" s="108">
        <v>62742</v>
      </c>
      <c r="Q10" s="108">
        <v>146879</v>
      </c>
      <c r="R10" s="97">
        <v>148869</v>
      </c>
      <c r="S10" s="97">
        <v>141247</v>
      </c>
      <c r="T10" s="97">
        <v>136185</v>
      </c>
      <c r="U10" s="97">
        <v>129328</v>
      </c>
      <c r="V10" s="97">
        <v>115800</v>
      </c>
      <c r="W10" s="97">
        <v>130286</v>
      </c>
      <c r="X10" s="97">
        <v>137578</v>
      </c>
    </row>
    <row r="11" spans="1:24" ht="15" customHeight="1">
      <c r="B11" s="494" t="s">
        <v>120</v>
      </c>
      <c r="C11" s="37" t="s">
        <v>76</v>
      </c>
      <c r="D11" s="106">
        <v>1899</v>
      </c>
      <c r="E11" s="106">
        <v>1814</v>
      </c>
      <c r="F11" s="106">
        <v>1684</v>
      </c>
      <c r="G11" s="106">
        <v>1453</v>
      </c>
      <c r="H11" s="107">
        <v>1350</v>
      </c>
      <c r="I11" s="107">
        <v>1123</v>
      </c>
      <c r="J11" s="107">
        <v>1140</v>
      </c>
      <c r="K11" s="106">
        <v>1036</v>
      </c>
      <c r="L11" s="106">
        <v>837</v>
      </c>
      <c r="M11" s="106">
        <v>786</v>
      </c>
      <c r="N11" s="106">
        <v>786</v>
      </c>
      <c r="O11" s="106">
        <v>539</v>
      </c>
      <c r="P11" s="106">
        <v>530</v>
      </c>
      <c r="Q11" s="106">
        <v>646</v>
      </c>
      <c r="R11" s="90">
        <v>943</v>
      </c>
      <c r="S11" s="90">
        <v>902</v>
      </c>
      <c r="T11" s="90">
        <v>869</v>
      </c>
      <c r="U11" s="90">
        <v>943</v>
      </c>
      <c r="V11" s="90">
        <v>888</v>
      </c>
      <c r="W11" s="90">
        <v>984</v>
      </c>
      <c r="X11" s="90">
        <v>1042</v>
      </c>
    </row>
    <row r="12" spans="1:24" ht="15" customHeight="1">
      <c r="B12" s="494"/>
      <c r="C12" s="38" t="s">
        <v>78</v>
      </c>
      <c r="D12" s="108">
        <v>45679</v>
      </c>
      <c r="E12" s="108">
        <v>44648</v>
      </c>
      <c r="F12" s="108">
        <v>41712</v>
      </c>
      <c r="G12" s="108">
        <v>38932</v>
      </c>
      <c r="H12" s="109">
        <v>34557</v>
      </c>
      <c r="I12" s="109">
        <v>27850</v>
      </c>
      <c r="J12" s="109">
        <v>30281</v>
      </c>
      <c r="K12" s="108">
        <v>26598</v>
      </c>
      <c r="L12" s="108">
        <v>19922</v>
      </c>
      <c r="M12" s="108">
        <v>17778</v>
      </c>
      <c r="N12" s="108">
        <v>17016</v>
      </c>
      <c r="O12" s="108">
        <v>11134</v>
      </c>
      <c r="P12" s="108">
        <v>10612</v>
      </c>
      <c r="Q12" s="108">
        <v>13428</v>
      </c>
      <c r="R12" s="108">
        <v>19096</v>
      </c>
      <c r="S12" s="108">
        <v>17704</v>
      </c>
      <c r="T12" s="108">
        <v>17259</v>
      </c>
      <c r="U12" s="108">
        <v>18971</v>
      </c>
      <c r="V12" s="108">
        <v>16948</v>
      </c>
      <c r="W12" s="108">
        <v>19141</v>
      </c>
      <c r="X12" s="108">
        <v>21204</v>
      </c>
    </row>
    <row r="13" spans="1:24" ht="15" customHeight="1">
      <c r="B13" s="494" t="s">
        <v>3</v>
      </c>
      <c r="C13" s="37" t="s">
        <v>76</v>
      </c>
      <c r="D13" s="106" t="s">
        <v>8</v>
      </c>
      <c r="E13" s="106" t="s">
        <v>8</v>
      </c>
      <c r="F13" s="106" t="s">
        <v>8</v>
      </c>
      <c r="G13" s="106" t="s">
        <v>8</v>
      </c>
      <c r="H13" s="106" t="s">
        <v>8</v>
      </c>
      <c r="I13" s="106" t="s">
        <v>8</v>
      </c>
      <c r="J13" s="107">
        <v>1201</v>
      </c>
      <c r="K13" s="106">
        <v>1175</v>
      </c>
      <c r="L13" s="106">
        <v>1262</v>
      </c>
      <c r="M13" s="106">
        <v>1301</v>
      </c>
      <c r="N13" s="106">
        <v>1340</v>
      </c>
      <c r="O13" s="106">
        <v>1407</v>
      </c>
      <c r="P13" s="106">
        <v>1395</v>
      </c>
      <c r="Q13" s="106">
        <v>1453</v>
      </c>
      <c r="R13" s="90">
        <v>1382</v>
      </c>
      <c r="S13" s="90">
        <v>1333</v>
      </c>
      <c r="T13" s="90">
        <v>1225</v>
      </c>
      <c r="U13" s="90">
        <v>1309</v>
      </c>
      <c r="V13" s="90">
        <v>1178</v>
      </c>
      <c r="W13" s="90">
        <v>1225</v>
      </c>
      <c r="X13" s="90">
        <v>1358</v>
      </c>
    </row>
    <row r="14" spans="1:24" ht="15" customHeight="1">
      <c r="B14" s="494"/>
      <c r="C14" s="38" t="s">
        <v>78</v>
      </c>
      <c r="D14" s="108" t="s">
        <v>8</v>
      </c>
      <c r="E14" s="108" t="s">
        <v>8</v>
      </c>
      <c r="F14" s="108" t="s">
        <v>8</v>
      </c>
      <c r="G14" s="108" t="s">
        <v>8</v>
      </c>
      <c r="H14" s="108" t="s">
        <v>8</v>
      </c>
      <c r="I14" s="108" t="s">
        <v>8</v>
      </c>
      <c r="J14" s="109">
        <v>28051</v>
      </c>
      <c r="K14" s="108">
        <v>26958</v>
      </c>
      <c r="L14" s="108">
        <v>29983</v>
      </c>
      <c r="M14" s="108">
        <v>30478</v>
      </c>
      <c r="N14" s="108">
        <v>31871</v>
      </c>
      <c r="O14" s="108">
        <v>34774</v>
      </c>
      <c r="P14" s="108">
        <v>34928</v>
      </c>
      <c r="Q14" s="108">
        <v>36683</v>
      </c>
      <c r="R14" s="108">
        <v>34318</v>
      </c>
      <c r="S14" s="108">
        <v>35256</v>
      </c>
      <c r="T14" s="108">
        <v>32460</v>
      </c>
      <c r="U14" s="108">
        <v>33741</v>
      </c>
      <c r="V14" s="108">
        <v>31762</v>
      </c>
      <c r="W14" s="108">
        <v>31849</v>
      </c>
      <c r="X14" s="108">
        <v>32790</v>
      </c>
    </row>
    <row r="15" spans="1:24" ht="15" customHeight="1">
      <c r="B15" s="494" t="s">
        <v>4</v>
      </c>
      <c r="C15" s="37" t="s">
        <v>76</v>
      </c>
      <c r="D15" s="106" t="s">
        <v>8</v>
      </c>
      <c r="E15" s="106" t="s">
        <v>8</v>
      </c>
      <c r="F15" s="106" t="s">
        <v>8</v>
      </c>
      <c r="G15" s="106" t="s">
        <v>8</v>
      </c>
      <c r="H15" s="106" t="s">
        <v>8</v>
      </c>
      <c r="I15" s="106" t="s">
        <v>8</v>
      </c>
      <c r="J15" s="107">
        <v>1189</v>
      </c>
      <c r="K15" s="106">
        <v>1257</v>
      </c>
      <c r="L15" s="106">
        <v>1209</v>
      </c>
      <c r="M15" s="106">
        <v>1245</v>
      </c>
      <c r="N15" s="106">
        <v>1266</v>
      </c>
      <c r="O15" s="106">
        <v>1248</v>
      </c>
      <c r="P15" s="106">
        <v>1211</v>
      </c>
      <c r="Q15" s="106">
        <v>1138</v>
      </c>
      <c r="R15" s="90">
        <v>1178</v>
      </c>
      <c r="S15" s="90">
        <v>1187</v>
      </c>
      <c r="T15" s="90">
        <v>1191</v>
      </c>
      <c r="U15" s="90">
        <v>1167</v>
      </c>
      <c r="V15" s="90">
        <v>1011</v>
      </c>
      <c r="W15" s="90">
        <v>1125</v>
      </c>
      <c r="X15" s="90">
        <v>1102</v>
      </c>
    </row>
    <row r="16" spans="1:24" ht="15" customHeight="1">
      <c r="B16" s="494"/>
      <c r="C16" s="38" t="s">
        <v>78</v>
      </c>
      <c r="D16" s="108" t="s">
        <v>8</v>
      </c>
      <c r="E16" s="108" t="s">
        <v>8</v>
      </c>
      <c r="F16" s="108" t="s">
        <v>8</v>
      </c>
      <c r="G16" s="108" t="s">
        <v>8</v>
      </c>
      <c r="H16" s="108" t="s">
        <v>8</v>
      </c>
      <c r="I16" s="108" t="s">
        <v>8</v>
      </c>
      <c r="J16" s="109">
        <v>24268</v>
      </c>
      <c r="K16" s="108">
        <v>24007</v>
      </c>
      <c r="L16" s="108">
        <v>23271</v>
      </c>
      <c r="M16" s="108">
        <v>23045</v>
      </c>
      <c r="N16" s="108">
        <v>21788</v>
      </c>
      <c r="O16" s="108">
        <v>21741</v>
      </c>
      <c r="P16" s="108">
        <v>22175</v>
      </c>
      <c r="Q16" s="108">
        <v>20817</v>
      </c>
      <c r="R16" s="108">
        <v>20575</v>
      </c>
      <c r="S16" s="108">
        <v>20806</v>
      </c>
      <c r="T16" s="108">
        <v>21148</v>
      </c>
      <c r="U16" s="108">
        <v>21844</v>
      </c>
      <c r="V16" s="108">
        <v>18756</v>
      </c>
      <c r="W16" s="108">
        <v>19965</v>
      </c>
      <c r="X16" s="108">
        <v>20432</v>
      </c>
    </row>
    <row r="17" spans="1:24" ht="15" customHeight="1">
      <c r="B17" s="494" t="s">
        <v>5</v>
      </c>
      <c r="C17" s="37" t="s">
        <v>76</v>
      </c>
      <c r="D17" s="106" t="s">
        <v>8</v>
      </c>
      <c r="E17" s="106" t="s">
        <v>8</v>
      </c>
      <c r="F17" s="106" t="s">
        <v>8</v>
      </c>
      <c r="G17" s="106" t="s">
        <v>8</v>
      </c>
      <c r="H17" s="106" t="s">
        <v>8</v>
      </c>
      <c r="I17" s="106" t="s">
        <v>8</v>
      </c>
      <c r="J17" s="107">
        <v>1136</v>
      </c>
      <c r="K17" s="106">
        <v>1094</v>
      </c>
      <c r="L17" s="106">
        <v>840</v>
      </c>
      <c r="M17" s="106">
        <v>903</v>
      </c>
      <c r="N17" s="106">
        <v>778</v>
      </c>
      <c r="O17" s="106">
        <v>899</v>
      </c>
      <c r="P17" s="106">
        <v>925</v>
      </c>
      <c r="Q17" s="106">
        <v>787</v>
      </c>
      <c r="R17" s="90">
        <v>823</v>
      </c>
      <c r="S17" s="90">
        <v>752</v>
      </c>
      <c r="T17" s="90">
        <v>723</v>
      </c>
      <c r="U17" s="90">
        <v>746</v>
      </c>
      <c r="V17" s="90">
        <v>667</v>
      </c>
      <c r="W17" s="90">
        <v>871</v>
      </c>
      <c r="X17" s="90">
        <v>792</v>
      </c>
    </row>
    <row r="18" spans="1:24" ht="15" customHeight="1">
      <c r="B18" s="494"/>
      <c r="C18" s="38" t="s">
        <v>78</v>
      </c>
      <c r="D18" s="108" t="s">
        <v>8</v>
      </c>
      <c r="E18" s="108" t="s">
        <v>8</v>
      </c>
      <c r="F18" s="108" t="s">
        <v>8</v>
      </c>
      <c r="G18" s="108" t="s">
        <v>8</v>
      </c>
      <c r="H18" s="108" t="s">
        <v>8</v>
      </c>
      <c r="I18" s="108" t="s">
        <v>8</v>
      </c>
      <c r="J18" s="109">
        <v>19915</v>
      </c>
      <c r="K18" s="108">
        <v>19099</v>
      </c>
      <c r="L18" s="108">
        <v>17556</v>
      </c>
      <c r="M18" s="108">
        <v>19216</v>
      </c>
      <c r="N18" s="108">
        <v>18094</v>
      </c>
      <c r="O18" s="108">
        <v>22047</v>
      </c>
      <c r="P18" s="108">
        <v>23651</v>
      </c>
      <c r="Q18" s="108">
        <v>21743</v>
      </c>
      <c r="R18" s="108">
        <v>22679</v>
      </c>
      <c r="S18" s="108">
        <v>19848</v>
      </c>
      <c r="T18" s="108">
        <v>20723</v>
      </c>
      <c r="U18" s="108">
        <v>20796</v>
      </c>
      <c r="V18" s="108">
        <v>19171</v>
      </c>
      <c r="W18" s="108">
        <v>21659</v>
      </c>
      <c r="X18" s="108">
        <v>19948</v>
      </c>
    </row>
    <row r="19" spans="1:24" ht="15" customHeight="1">
      <c r="B19" s="494" t="s">
        <v>6</v>
      </c>
      <c r="C19" s="37" t="s">
        <v>76</v>
      </c>
      <c r="D19" s="106">
        <v>1121</v>
      </c>
      <c r="E19" s="106">
        <v>1203</v>
      </c>
      <c r="F19" s="106">
        <v>1417</v>
      </c>
      <c r="G19" s="106">
        <v>1619</v>
      </c>
      <c r="H19" s="107">
        <v>1625</v>
      </c>
      <c r="I19" s="107">
        <v>1634</v>
      </c>
      <c r="J19" s="107">
        <v>1768</v>
      </c>
      <c r="K19" s="106">
        <v>2014</v>
      </c>
      <c r="L19" s="106">
        <v>1695</v>
      </c>
      <c r="M19" s="106">
        <v>1486</v>
      </c>
      <c r="N19" s="106">
        <v>1513</v>
      </c>
      <c r="O19" s="106">
        <v>1536</v>
      </c>
      <c r="P19" s="106">
        <v>1751</v>
      </c>
      <c r="Q19" s="106">
        <v>1753</v>
      </c>
      <c r="R19" s="90">
        <v>1897</v>
      </c>
      <c r="S19" s="90">
        <v>1984</v>
      </c>
      <c r="T19" s="90">
        <v>2030</v>
      </c>
      <c r="U19" s="90">
        <v>2127</v>
      </c>
      <c r="V19" s="90">
        <v>2288</v>
      </c>
      <c r="W19" s="90">
        <v>2513</v>
      </c>
      <c r="X19" s="90">
        <v>2680</v>
      </c>
    </row>
    <row r="20" spans="1:24" ht="15" customHeight="1">
      <c r="B20" s="494"/>
      <c r="C20" s="38" t="s">
        <v>78</v>
      </c>
      <c r="D20" s="108">
        <v>10500</v>
      </c>
      <c r="E20" s="108">
        <v>10725</v>
      </c>
      <c r="F20" s="108">
        <v>11424</v>
      </c>
      <c r="G20" s="108">
        <v>13358</v>
      </c>
      <c r="H20" s="109">
        <v>12684</v>
      </c>
      <c r="I20" s="109">
        <v>12099</v>
      </c>
      <c r="J20" s="109">
        <v>13541</v>
      </c>
      <c r="K20" s="108">
        <v>14396</v>
      </c>
      <c r="L20" s="108">
        <v>13019</v>
      </c>
      <c r="M20" s="108">
        <v>12227</v>
      </c>
      <c r="N20" s="108">
        <v>10106</v>
      </c>
      <c r="O20" s="108">
        <v>9391</v>
      </c>
      <c r="P20" s="108">
        <v>10399</v>
      </c>
      <c r="Q20" s="108">
        <v>9129</v>
      </c>
      <c r="R20" s="108">
        <v>9026</v>
      </c>
      <c r="S20" s="108">
        <v>9324</v>
      </c>
      <c r="T20" s="108">
        <v>9342</v>
      </c>
      <c r="U20" s="108">
        <v>9681</v>
      </c>
      <c r="V20" s="108">
        <v>9798</v>
      </c>
      <c r="W20" s="108">
        <v>10528</v>
      </c>
      <c r="X20" s="108">
        <v>11028</v>
      </c>
    </row>
    <row r="21" spans="1:24" ht="15" customHeight="1">
      <c r="B21" s="494" t="s">
        <v>122</v>
      </c>
      <c r="C21" s="37" t="s">
        <v>76</v>
      </c>
      <c r="D21" s="106" t="s">
        <v>8</v>
      </c>
      <c r="E21" s="106" t="s">
        <v>8</v>
      </c>
      <c r="F21" s="106" t="s">
        <v>8</v>
      </c>
      <c r="G21" s="106" t="s">
        <v>8</v>
      </c>
      <c r="H21" s="106" t="s">
        <v>8</v>
      </c>
      <c r="I21" s="106" t="s">
        <v>8</v>
      </c>
      <c r="J21" s="106" t="s">
        <v>8</v>
      </c>
      <c r="K21" s="106" t="s">
        <v>8</v>
      </c>
      <c r="L21" s="106" t="s">
        <v>8</v>
      </c>
      <c r="M21" s="106" t="s">
        <v>8</v>
      </c>
      <c r="N21" s="106" t="s">
        <v>8</v>
      </c>
      <c r="O21" s="106" t="s">
        <v>8</v>
      </c>
      <c r="P21" s="106">
        <v>188</v>
      </c>
      <c r="Q21" s="106">
        <v>476</v>
      </c>
      <c r="R21" s="90">
        <v>981</v>
      </c>
      <c r="S21" s="90">
        <v>1192</v>
      </c>
      <c r="T21" s="90">
        <v>1132</v>
      </c>
      <c r="U21" s="90">
        <v>1241</v>
      </c>
      <c r="V21" s="90">
        <v>1068</v>
      </c>
      <c r="W21" s="90">
        <v>1233</v>
      </c>
      <c r="X21" s="90">
        <v>1297</v>
      </c>
    </row>
    <row r="22" spans="1:24" ht="15" customHeight="1">
      <c r="B22" s="494"/>
      <c r="C22" s="38" t="s">
        <v>78</v>
      </c>
      <c r="D22" s="108" t="s">
        <v>8</v>
      </c>
      <c r="E22" s="108" t="s">
        <v>8</v>
      </c>
      <c r="F22" s="108" t="s">
        <v>8</v>
      </c>
      <c r="G22" s="108" t="s">
        <v>8</v>
      </c>
      <c r="H22" s="108" t="s">
        <v>8</v>
      </c>
      <c r="I22" s="108" t="s">
        <v>8</v>
      </c>
      <c r="J22" s="108" t="s">
        <v>8</v>
      </c>
      <c r="K22" s="108" t="s">
        <v>8</v>
      </c>
      <c r="L22" s="108" t="s">
        <v>8</v>
      </c>
      <c r="M22" s="108" t="s">
        <v>8</v>
      </c>
      <c r="N22" s="108" t="s">
        <v>8</v>
      </c>
      <c r="O22" s="108" t="s">
        <v>8</v>
      </c>
      <c r="P22" s="108">
        <v>972</v>
      </c>
      <c r="Q22" s="108">
        <v>2242</v>
      </c>
      <c r="R22" s="108">
        <v>4724</v>
      </c>
      <c r="S22" s="108">
        <v>5486</v>
      </c>
      <c r="T22" s="108">
        <v>5481</v>
      </c>
      <c r="U22" s="108">
        <v>5695</v>
      </c>
      <c r="V22" s="108">
        <v>4758</v>
      </c>
      <c r="W22" s="108">
        <v>5252</v>
      </c>
      <c r="X22" s="108">
        <v>5418</v>
      </c>
    </row>
    <row r="23" spans="1:24" ht="15" customHeight="1">
      <c r="B23" s="494" t="s">
        <v>7</v>
      </c>
      <c r="C23" s="37" t="s">
        <v>76</v>
      </c>
      <c r="D23" s="106">
        <v>877</v>
      </c>
      <c r="E23" s="106">
        <v>862</v>
      </c>
      <c r="F23" s="106">
        <v>927</v>
      </c>
      <c r="G23" s="106">
        <v>991</v>
      </c>
      <c r="H23" s="107">
        <v>930</v>
      </c>
      <c r="I23" s="107">
        <v>1043</v>
      </c>
      <c r="J23" s="107">
        <v>1035</v>
      </c>
      <c r="K23" s="106">
        <v>1000</v>
      </c>
      <c r="L23" s="106">
        <v>1055</v>
      </c>
      <c r="M23" s="106">
        <v>976</v>
      </c>
      <c r="N23" s="106">
        <v>1062</v>
      </c>
      <c r="O23" s="106">
        <v>1060</v>
      </c>
      <c r="P23" s="106">
        <v>1073</v>
      </c>
      <c r="Q23" s="106">
        <v>1183</v>
      </c>
      <c r="R23" s="90">
        <v>1374</v>
      </c>
      <c r="S23" s="90">
        <v>1362</v>
      </c>
      <c r="T23" s="90">
        <v>1318</v>
      </c>
      <c r="U23" s="90">
        <v>1286</v>
      </c>
      <c r="V23" s="90">
        <v>1122</v>
      </c>
      <c r="W23" s="90">
        <v>1283</v>
      </c>
      <c r="X23" s="90">
        <v>1185</v>
      </c>
    </row>
    <row r="24" spans="1:24" ht="15" customHeight="1">
      <c r="B24" s="494"/>
      <c r="C24" s="38" t="s">
        <v>78</v>
      </c>
      <c r="D24" s="108">
        <v>33921</v>
      </c>
      <c r="E24" s="108">
        <v>25377</v>
      </c>
      <c r="F24" s="108">
        <v>25955</v>
      </c>
      <c r="G24" s="108">
        <v>28693</v>
      </c>
      <c r="H24" s="109">
        <v>26962</v>
      </c>
      <c r="I24" s="109">
        <v>30393</v>
      </c>
      <c r="J24" s="109">
        <v>30644</v>
      </c>
      <c r="K24" s="108">
        <v>29388</v>
      </c>
      <c r="L24" s="108">
        <v>30397</v>
      </c>
      <c r="M24" s="108">
        <v>29892</v>
      </c>
      <c r="N24" s="108">
        <v>32997</v>
      </c>
      <c r="O24" s="108">
        <v>32455</v>
      </c>
      <c r="P24" s="108">
        <v>31909</v>
      </c>
      <c r="Q24" s="108">
        <v>36791</v>
      </c>
      <c r="R24" s="108">
        <v>39297</v>
      </c>
      <c r="S24" s="108">
        <v>41537</v>
      </c>
      <c r="T24" s="108">
        <v>41023</v>
      </c>
      <c r="U24" s="108">
        <v>42935</v>
      </c>
      <c r="V24" s="108">
        <v>39445</v>
      </c>
      <c r="W24" s="108">
        <v>43579</v>
      </c>
      <c r="X24" s="108">
        <v>45714</v>
      </c>
    </row>
    <row r="25" spans="1:24" s="16" customFormat="1" ht="15" customHeight="1">
      <c r="A25" s="29"/>
      <c r="B25" s="494" t="s">
        <v>9</v>
      </c>
      <c r="C25" s="39" t="s">
        <v>76</v>
      </c>
      <c r="D25" s="103">
        <v>47352</v>
      </c>
      <c r="E25" s="103">
        <v>48089</v>
      </c>
      <c r="F25" s="103">
        <v>50219</v>
      </c>
      <c r="G25" s="103">
        <v>50269</v>
      </c>
      <c r="H25" s="103">
        <v>50037</v>
      </c>
      <c r="I25" s="103">
        <v>50486</v>
      </c>
      <c r="J25" s="103">
        <v>54824</v>
      </c>
      <c r="K25" s="103">
        <v>54781</v>
      </c>
      <c r="L25" s="103">
        <v>55298</v>
      </c>
      <c r="M25" s="103">
        <v>55881</v>
      </c>
      <c r="N25" s="103">
        <v>56208</v>
      </c>
      <c r="O25" s="103">
        <v>56069</v>
      </c>
      <c r="P25" s="103">
        <v>55827</v>
      </c>
      <c r="Q25" s="103">
        <v>66605</v>
      </c>
      <c r="R25" s="137">
        <v>69585</v>
      </c>
      <c r="S25" s="137">
        <v>68902</v>
      </c>
      <c r="T25" s="137">
        <v>68078</v>
      </c>
      <c r="U25" s="137">
        <v>68733</v>
      </c>
      <c r="V25" s="137">
        <v>63870</v>
      </c>
      <c r="W25" s="137">
        <v>68461</v>
      </c>
      <c r="X25" s="137">
        <v>68491</v>
      </c>
    </row>
    <row r="26" spans="1:24" ht="15" customHeight="1">
      <c r="B26" s="494"/>
      <c r="C26" s="40" t="s">
        <v>78</v>
      </c>
      <c r="D26" s="110">
        <v>568565</v>
      </c>
      <c r="E26" s="110">
        <v>579289</v>
      </c>
      <c r="F26" s="110">
        <v>538512</v>
      </c>
      <c r="G26" s="110">
        <v>533159</v>
      </c>
      <c r="H26" s="110">
        <v>512642</v>
      </c>
      <c r="I26" s="110">
        <v>527285</v>
      </c>
      <c r="J26" s="110">
        <v>603822</v>
      </c>
      <c r="K26" s="110">
        <v>598184</v>
      </c>
      <c r="L26" s="110">
        <v>590803</v>
      </c>
      <c r="M26" s="110">
        <v>593143</v>
      </c>
      <c r="N26" s="110">
        <v>596849</v>
      </c>
      <c r="O26" s="110">
        <v>593411</v>
      </c>
      <c r="P26" s="110">
        <v>592576</v>
      </c>
      <c r="Q26" s="110">
        <v>671744</v>
      </c>
      <c r="R26" s="111">
        <v>695517</v>
      </c>
      <c r="S26" s="111">
        <v>686152</v>
      </c>
      <c r="T26" s="111">
        <v>680108</v>
      </c>
      <c r="U26" s="111">
        <v>679299</v>
      </c>
      <c r="V26" s="111">
        <v>613653</v>
      </c>
      <c r="W26" s="111">
        <v>647188</v>
      </c>
      <c r="X26" s="111">
        <v>672833</v>
      </c>
    </row>
    <row r="27" spans="1:24" s="16" customFormat="1" ht="5.25" customHeight="1">
      <c r="A27" s="29"/>
      <c r="B27" s="252"/>
    </row>
    <row r="28" spans="1:24" s="16" customFormat="1" ht="12.75" customHeight="1">
      <c r="A28" s="29"/>
      <c r="B28" s="493" t="s">
        <v>257</v>
      </c>
      <c r="C28" s="493"/>
    </row>
    <row r="29" spans="1:24" ht="5.25" customHeight="1">
      <c r="B29" s="27"/>
      <c r="C29" s="28"/>
      <c r="D29" s="28"/>
      <c r="E29" s="28"/>
      <c r="F29" s="28"/>
      <c r="G29" s="28"/>
      <c r="H29" s="28"/>
      <c r="I29" s="28"/>
      <c r="J29" s="28"/>
      <c r="K29" s="28"/>
      <c r="L29" s="28"/>
    </row>
    <row r="30" spans="1:24" ht="12.75" customHeight="1">
      <c r="B30" s="79" t="s">
        <v>285</v>
      </c>
      <c r="C30" s="28"/>
      <c r="D30" s="28"/>
      <c r="E30" s="28"/>
      <c r="F30" s="28"/>
      <c r="G30" s="28"/>
      <c r="H30" s="28"/>
      <c r="I30" s="28"/>
      <c r="J30" s="28"/>
      <c r="K30" s="28"/>
      <c r="L30" s="28"/>
    </row>
    <row r="31" spans="1:24" ht="5.25" customHeight="1">
      <c r="B31" s="27"/>
      <c r="C31" s="28"/>
      <c r="D31" s="28"/>
      <c r="E31" s="28"/>
      <c r="F31" s="28"/>
      <c r="G31" s="28"/>
      <c r="H31" s="28"/>
      <c r="I31" s="28"/>
      <c r="J31" s="28"/>
      <c r="K31" s="28"/>
      <c r="L31" s="28"/>
    </row>
    <row r="32" spans="1:24" ht="12.75" customHeight="1">
      <c r="B32" s="60" t="s">
        <v>39</v>
      </c>
      <c r="C32" s="26"/>
      <c r="D32" s="246"/>
      <c r="E32" s="246"/>
      <c r="F32" s="246"/>
      <c r="G32" s="246"/>
      <c r="H32" s="246"/>
      <c r="I32" s="246"/>
      <c r="J32" s="246"/>
      <c r="K32" s="246"/>
      <c r="L32" s="246"/>
      <c r="M32" s="246"/>
      <c r="N32" s="246"/>
      <c r="O32" s="246"/>
      <c r="P32" s="246"/>
      <c r="Q32" s="246"/>
      <c r="R32" s="246"/>
      <c r="S32" s="246"/>
    </row>
    <row r="33" spans="1:23" ht="5.25" customHeight="1">
      <c r="B33" s="27"/>
      <c r="C33" s="28"/>
      <c r="D33" s="28"/>
      <c r="E33" s="28"/>
      <c r="F33" s="28"/>
      <c r="G33" s="28"/>
      <c r="H33" s="28"/>
      <c r="I33" s="28"/>
      <c r="J33" s="28"/>
      <c r="K33" s="28"/>
      <c r="L33" s="28"/>
    </row>
    <row r="34" spans="1:23" ht="27.95" customHeight="1">
      <c r="B34" s="478" t="s">
        <v>126</v>
      </c>
      <c r="C34" s="478"/>
      <c r="D34" s="478"/>
      <c r="E34" s="478"/>
      <c r="F34" s="478"/>
      <c r="G34" s="478"/>
      <c r="H34" s="478"/>
      <c r="I34" s="478"/>
      <c r="J34" s="478"/>
      <c r="K34" s="478"/>
      <c r="L34" s="478"/>
      <c r="M34" s="478"/>
      <c r="N34" s="478"/>
      <c r="O34" s="478"/>
      <c r="P34" s="478"/>
      <c r="Q34" s="478"/>
      <c r="R34" s="478"/>
      <c r="S34" s="478"/>
      <c r="T34" s="478"/>
      <c r="U34" s="478"/>
      <c r="V34" s="478"/>
      <c r="W34" s="446"/>
    </row>
    <row r="35" spans="1:23" ht="6.75" customHeight="1">
      <c r="B35" s="252"/>
      <c r="C35" s="16"/>
    </row>
    <row r="36" spans="1:23" s="16" customFormat="1" ht="12.75" customHeight="1">
      <c r="A36" s="29"/>
      <c r="B36" s="252" t="s">
        <v>41</v>
      </c>
      <c r="G36" s="302"/>
    </row>
    <row r="37" spans="1:23">
      <c r="B37" s="21"/>
      <c r="C37" s="21"/>
      <c r="D37" s="284"/>
      <c r="E37" s="284"/>
      <c r="F37" s="284"/>
      <c r="G37" s="284"/>
      <c r="H37" s="284"/>
      <c r="I37" s="284"/>
      <c r="J37" s="284"/>
      <c r="K37" s="284"/>
      <c r="L37" s="284"/>
      <c r="M37" s="284"/>
      <c r="N37" s="284"/>
      <c r="O37" s="284"/>
      <c r="P37" s="284"/>
      <c r="Q37" s="284"/>
    </row>
    <row r="38" spans="1:23">
      <c r="B38" s="21"/>
      <c r="C38" s="21"/>
      <c r="D38" s="284"/>
      <c r="E38" s="284"/>
      <c r="F38" s="284"/>
      <c r="G38" s="284"/>
      <c r="H38" s="284"/>
      <c r="I38" s="284"/>
      <c r="J38" s="284"/>
      <c r="K38" s="284"/>
      <c r="L38" s="284"/>
      <c r="M38" s="284"/>
      <c r="N38" s="284"/>
      <c r="O38" s="284"/>
      <c r="P38" s="284"/>
      <c r="Q38" s="284"/>
    </row>
    <row r="45" spans="1:23">
      <c r="D45" s="284"/>
      <c r="E45" s="284"/>
      <c r="F45" s="284"/>
      <c r="G45" s="284"/>
      <c r="H45" s="284"/>
    </row>
  </sheetData>
  <mergeCells count="13">
    <mergeCell ref="B13:B14"/>
    <mergeCell ref="B5:B6"/>
    <mergeCell ref="B7:B8"/>
    <mergeCell ref="B9:B10"/>
    <mergeCell ref="B11:B12"/>
    <mergeCell ref="B34:V34"/>
    <mergeCell ref="B28:C28"/>
    <mergeCell ref="B25:B26"/>
    <mergeCell ref="B23:B24"/>
    <mergeCell ref="B15:B16"/>
    <mergeCell ref="B17:B18"/>
    <mergeCell ref="B19:B20"/>
    <mergeCell ref="B21:B22"/>
  </mergeCells>
  <pageMargins left="0.7" right="0.7" top="0.75" bottom="0.75" header="0.3" footer="0.3"/>
  <pageSetup paperSize="9" scale="48" orientation="landscape" r:id="rId1"/>
  <headerFooter>
    <oddHeader>&amp;L&amp;G&amp;CSpitalbetreuung</oddHeader>
    <oddFooter>&amp;L&amp;A&amp;C&amp;P von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X36"/>
  <sheetViews>
    <sheetView showGridLines="0" zoomScaleNormal="100" workbookViewId="0"/>
  </sheetViews>
  <sheetFormatPr baseColWidth="10" defaultColWidth="11.42578125" defaultRowHeight="14.25"/>
  <cols>
    <col min="1" max="1" width="1.7109375" style="264" customWidth="1"/>
    <col min="2" max="2" width="19.5703125" style="3" customWidth="1"/>
    <col min="3" max="3" width="11.42578125" style="3"/>
    <col min="4" max="23" width="11.5703125" style="3" customWidth="1"/>
    <col min="24" max="16384" width="11.42578125" style="3"/>
  </cols>
  <sheetData>
    <row r="1" spans="1:24" ht="10.15" customHeight="1"/>
    <row r="2" spans="1:24" ht="30.75" customHeight="1">
      <c r="A2" s="265"/>
      <c r="B2" s="489" t="s">
        <v>127</v>
      </c>
      <c r="C2" s="489"/>
      <c r="D2" s="489"/>
      <c r="E2" s="489"/>
      <c r="F2" s="489"/>
      <c r="G2" s="489"/>
      <c r="H2" s="489"/>
      <c r="I2" s="489"/>
      <c r="J2" s="489"/>
      <c r="K2" s="489"/>
      <c r="L2" s="489"/>
      <c r="M2" s="489"/>
      <c r="N2" s="489"/>
      <c r="O2" s="489"/>
      <c r="P2" s="489"/>
      <c r="Q2" s="489"/>
    </row>
    <row r="3" spans="1:24" ht="12.75" customHeight="1"/>
    <row r="4" spans="1:24" ht="15" customHeight="1">
      <c r="B4" s="45" t="s">
        <v>75</v>
      </c>
      <c r="C4" s="44"/>
      <c r="D4" s="31">
        <v>2002</v>
      </c>
      <c r="E4" s="31">
        <v>2003</v>
      </c>
      <c r="F4" s="31">
        <v>2004</v>
      </c>
      <c r="G4" s="31">
        <v>2005</v>
      </c>
      <c r="H4" s="31">
        <v>2006</v>
      </c>
      <c r="I4" s="31">
        <v>2007</v>
      </c>
      <c r="J4" s="31">
        <v>2008</v>
      </c>
      <c r="K4" s="31">
        <v>2009</v>
      </c>
      <c r="L4" s="31">
        <v>2010</v>
      </c>
      <c r="M4" s="31">
        <v>2011</v>
      </c>
      <c r="N4" s="31">
        <v>2012</v>
      </c>
      <c r="O4" s="31">
        <v>2013</v>
      </c>
      <c r="P4" s="31">
        <v>2014</v>
      </c>
      <c r="Q4" s="31">
        <v>2015</v>
      </c>
      <c r="R4" s="31">
        <v>2016</v>
      </c>
      <c r="S4" s="321">
        <v>2017</v>
      </c>
      <c r="T4" s="321">
        <v>2018</v>
      </c>
      <c r="U4" s="398">
        <v>2019</v>
      </c>
      <c r="V4" s="430">
        <v>2020</v>
      </c>
      <c r="W4" s="448">
        <v>2021</v>
      </c>
      <c r="X4" s="448">
        <v>2022</v>
      </c>
    </row>
    <row r="5" spans="1:24" ht="15" customHeight="1">
      <c r="B5" s="494" t="s">
        <v>1</v>
      </c>
      <c r="C5" s="37" t="s">
        <v>76</v>
      </c>
      <c r="D5" s="106">
        <v>9192</v>
      </c>
      <c r="E5" s="106">
        <v>9898</v>
      </c>
      <c r="F5" s="106">
        <v>10125</v>
      </c>
      <c r="G5" s="106">
        <v>10113</v>
      </c>
      <c r="H5" s="106">
        <v>10249</v>
      </c>
      <c r="I5" s="106">
        <v>10627</v>
      </c>
      <c r="J5" s="106">
        <v>10696</v>
      </c>
      <c r="K5" s="106">
        <v>10373</v>
      </c>
      <c r="L5" s="106">
        <v>10945</v>
      </c>
      <c r="M5" s="106">
        <v>10972</v>
      </c>
      <c r="N5" s="106">
        <v>10971</v>
      </c>
      <c r="O5" s="106">
        <v>11062</v>
      </c>
      <c r="P5" s="106">
        <v>11107</v>
      </c>
      <c r="Q5" s="106">
        <v>11388</v>
      </c>
      <c r="R5" s="90">
        <v>11460</v>
      </c>
      <c r="S5" s="90">
        <v>11363</v>
      </c>
      <c r="T5" s="90">
        <v>11174</v>
      </c>
      <c r="U5" s="90">
        <v>11494</v>
      </c>
      <c r="V5" s="90">
        <v>10553</v>
      </c>
      <c r="W5" s="90">
        <v>11036</v>
      </c>
      <c r="X5" s="90">
        <v>10932</v>
      </c>
    </row>
    <row r="6" spans="1:24" ht="15" customHeight="1">
      <c r="B6" s="494"/>
      <c r="C6" s="41" t="s">
        <v>78</v>
      </c>
      <c r="D6" s="116">
        <v>65260</v>
      </c>
      <c r="E6" s="116">
        <v>79345</v>
      </c>
      <c r="F6" s="116">
        <v>64724</v>
      </c>
      <c r="G6" s="116">
        <v>64517</v>
      </c>
      <c r="H6" s="116">
        <v>62512</v>
      </c>
      <c r="I6" s="116">
        <v>65515</v>
      </c>
      <c r="J6" s="116">
        <v>67888</v>
      </c>
      <c r="K6" s="116">
        <v>67187</v>
      </c>
      <c r="L6" s="116">
        <v>68471</v>
      </c>
      <c r="M6" s="116">
        <v>68723</v>
      </c>
      <c r="N6" s="116">
        <v>70060</v>
      </c>
      <c r="O6" s="116">
        <v>70645</v>
      </c>
      <c r="P6" s="116">
        <v>73374</v>
      </c>
      <c r="Q6" s="116">
        <v>72780</v>
      </c>
      <c r="R6" s="116">
        <v>72369</v>
      </c>
      <c r="S6" s="116">
        <v>70386</v>
      </c>
      <c r="T6" s="116">
        <v>70497</v>
      </c>
      <c r="U6" s="116">
        <v>71012</v>
      </c>
      <c r="V6" s="116">
        <v>63823</v>
      </c>
      <c r="W6" s="116">
        <v>65110</v>
      </c>
      <c r="X6" s="116">
        <v>67190</v>
      </c>
    </row>
    <row r="7" spans="1:24" ht="15" customHeight="1">
      <c r="B7" s="494"/>
      <c r="C7" s="38" t="s">
        <v>77</v>
      </c>
      <c r="D7" s="95">
        <v>7.0996518711923411</v>
      </c>
      <c r="E7" s="95">
        <v>8.0162659123055171</v>
      </c>
      <c r="F7" s="95">
        <v>6.3924938271604939</v>
      </c>
      <c r="G7" s="95">
        <v>6.3796104024522888</v>
      </c>
      <c r="H7" s="95">
        <v>6.0993267635866912</v>
      </c>
      <c r="I7" s="95">
        <v>6.1649571845299711</v>
      </c>
      <c r="J7" s="95">
        <v>6.3470456245325355</v>
      </c>
      <c r="K7" s="95">
        <v>6.4771040200520584</v>
      </c>
      <c r="L7" s="95">
        <v>6.2559159433531288</v>
      </c>
      <c r="M7" s="95">
        <v>6.2634888807874587</v>
      </c>
      <c r="N7" s="95">
        <v>6.3859265335885498</v>
      </c>
      <c r="O7" s="95">
        <v>6.3862773458687396</v>
      </c>
      <c r="P7" s="95">
        <v>6.6061042585756704</v>
      </c>
      <c r="Q7" s="95">
        <v>6.39093782929399</v>
      </c>
      <c r="R7" s="92">
        <v>6.3149214659685899</v>
      </c>
      <c r="S7" s="92">
        <v>6.1943148816333702</v>
      </c>
      <c r="T7" s="92">
        <v>6.3090209414712701</v>
      </c>
      <c r="U7" s="92">
        <v>6.1781799199582403</v>
      </c>
      <c r="V7" s="92">
        <v>6.0478536908935903</v>
      </c>
      <c r="W7" s="92">
        <v>5.89978252990214</v>
      </c>
      <c r="X7" s="92">
        <v>6.1461763629710902</v>
      </c>
    </row>
    <row r="8" spans="1:24" ht="15" customHeight="1">
      <c r="B8" s="494" t="s">
        <v>2</v>
      </c>
      <c r="C8" s="37" t="s">
        <v>76</v>
      </c>
      <c r="D8" s="106">
        <v>20959</v>
      </c>
      <c r="E8" s="106">
        <v>21343</v>
      </c>
      <c r="F8" s="106">
        <v>21919</v>
      </c>
      <c r="G8" s="106">
        <v>20853</v>
      </c>
      <c r="H8" s="106">
        <v>20990</v>
      </c>
      <c r="I8" s="106">
        <v>20998</v>
      </c>
      <c r="J8" s="106">
        <v>21116</v>
      </c>
      <c r="K8" s="106">
        <v>20958</v>
      </c>
      <c r="L8" s="106">
        <v>21248</v>
      </c>
      <c r="M8" s="106">
        <v>22030</v>
      </c>
      <c r="N8" s="106">
        <v>22233</v>
      </c>
      <c r="O8" s="106">
        <v>22131</v>
      </c>
      <c r="P8" s="106">
        <v>21797</v>
      </c>
      <c r="Q8" s="106">
        <v>21890</v>
      </c>
      <c r="R8" s="90">
        <v>22714</v>
      </c>
      <c r="S8" s="90">
        <v>22721</v>
      </c>
      <c r="T8" s="90">
        <v>22821</v>
      </c>
      <c r="U8" s="90">
        <v>23129</v>
      </c>
      <c r="V8" s="90">
        <v>21710</v>
      </c>
      <c r="W8" s="90">
        <v>22874</v>
      </c>
      <c r="X8" s="90">
        <v>22927</v>
      </c>
    </row>
    <row r="9" spans="1:24" ht="15" customHeight="1">
      <c r="B9" s="494"/>
      <c r="C9" s="41" t="s">
        <v>78</v>
      </c>
      <c r="D9" s="116">
        <v>171193</v>
      </c>
      <c r="E9" s="116">
        <v>175846</v>
      </c>
      <c r="F9" s="116">
        <v>163741</v>
      </c>
      <c r="G9" s="116">
        <v>145245</v>
      </c>
      <c r="H9" s="116">
        <v>146225</v>
      </c>
      <c r="I9" s="116">
        <v>150635</v>
      </c>
      <c r="J9" s="116">
        <v>154045</v>
      </c>
      <c r="K9" s="116">
        <v>153657</v>
      </c>
      <c r="L9" s="116">
        <v>153350</v>
      </c>
      <c r="M9" s="116">
        <v>159158</v>
      </c>
      <c r="N9" s="116">
        <v>164484</v>
      </c>
      <c r="O9" s="116">
        <v>163540</v>
      </c>
      <c r="P9" s="116">
        <v>161113</v>
      </c>
      <c r="Q9" s="116">
        <v>168251</v>
      </c>
      <c r="R9" s="116">
        <v>168777</v>
      </c>
      <c r="S9" s="116">
        <v>167409</v>
      </c>
      <c r="T9" s="116">
        <v>170190</v>
      </c>
      <c r="U9" s="116">
        <v>170921</v>
      </c>
      <c r="V9" s="116">
        <v>153779</v>
      </c>
      <c r="W9" s="116">
        <v>160395</v>
      </c>
      <c r="X9" s="116">
        <v>171850</v>
      </c>
    </row>
    <row r="10" spans="1:24" ht="15" customHeight="1">
      <c r="B10" s="494"/>
      <c r="C10" s="38" t="s">
        <v>77</v>
      </c>
      <c r="D10" s="95">
        <v>8.1679946562335992</v>
      </c>
      <c r="E10" s="95">
        <v>8.2390479314060823</v>
      </c>
      <c r="F10" s="95">
        <v>7.4702769286920025</v>
      </c>
      <c r="G10" s="95">
        <v>6.9651848654869806</v>
      </c>
      <c r="H10" s="95">
        <v>6.9664125774178176</v>
      </c>
      <c r="I10" s="95">
        <v>7.1737784550909609</v>
      </c>
      <c r="J10" s="95">
        <v>7.2951790111763595</v>
      </c>
      <c r="K10" s="95">
        <v>7.3316633266533069</v>
      </c>
      <c r="L10" s="95">
        <v>7.2171498493975905</v>
      </c>
      <c r="M10" s="95">
        <v>7.2246028143440766</v>
      </c>
      <c r="N10" s="95">
        <v>7.3981918769396904</v>
      </c>
      <c r="O10" s="95">
        <v>7.3896344494148503</v>
      </c>
      <c r="P10" s="95">
        <v>7.3915217690507902</v>
      </c>
      <c r="Q10" s="95">
        <v>7.6862037460027404</v>
      </c>
      <c r="R10" s="92">
        <v>7.4305274280179603</v>
      </c>
      <c r="S10" s="92">
        <v>7.3680295761630203</v>
      </c>
      <c r="T10" s="92">
        <v>7.4576048376495301</v>
      </c>
      <c r="U10" s="92">
        <v>7.3899001253837202</v>
      </c>
      <c r="V10" s="92">
        <v>7.0833256563795501</v>
      </c>
      <c r="W10" s="92">
        <v>7.0121098190084803</v>
      </c>
      <c r="X10" s="92">
        <v>7.4955292886116798</v>
      </c>
    </row>
    <row r="11" spans="1:24" ht="15" customHeight="1">
      <c r="B11" s="494" t="s">
        <v>119</v>
      </c>
      <c r="C11" s="37" t="s">
        <v>76</v>
      </c>
      <c r="D11" s="106">
        <v>7937</v>
      </c>
      <c r="E11" s="106">
        <v>7935</v>
      </c>
      <c r="F11" s="106">
        <v>8861</v>
      </c>
      <c r="G11" s="106">
        <v>9415</v>
      </c>
      <c r="H11" s="106">
        <v>9228</v>
      </c>
      <c r="I11" s="106">
        <v>9212</v>
      </c>
      <c r="J11" s="106">
        <v>9645</v>
      </c>
      <c r="K11" s="106">
        <v>9900</v>
      </c>
      <c r="L11" s="106">
        <v>10185</v>
      </c>
      <c r="M11" s="106">
        <v>10032</v>
      </c>
      <c r="N11" s="106">
        <v>10149</v>
      </c>
      <c r="O11" s="106">
        <v>9978</v>
      </c>
      <c r="P11" s="106">
        <v>9928</v>
      </c>
      <c r="Q11" s="106">
        <v>19015</v>
      </c>
      <c r="R11" s="90">
        <v>19260</v>
      </c>
      <c r="S11" s="90">
        <v>18514</v>
      </c>
      <c r="T11" s="90">
        <v>18554</v>
      </c>
      <c r="U11" s="90">
        <v>18025</v>
      </c>
      <c r="V11" s="90">
        <v>16015</v>
      </c>
      <c r="W11" s="90">
        <v>17495</v>
      </c>
      <c r="X11" s="90">
        <v>18007</v>
      </c>
    </row>
    <row r="12" spans="1:24" ht="15" customHeight="1">
      <c r="B12" s="494"/>
      <c r="C12" s="41" t="s">
        <v>78</v>
      </c>
      <c r="D12" s="116">
        <v>54525</v>
      </c>
      <c r="E12" s="116">
        <v>53955</v>
      </c>
      <c r="F12" s="116">
        <v>55384</v>
      </c>
      <c r="G12" s="116">
        <v>55969</v>
      </c>
      <c r="H12" s="116">
        <v>56876</v>
      </c>
      <c r="I12" s="116">
        <v>56425</v>
      </c>
      <c r="J12" s="116">
        <v>59694</v>
      </c>
      <c r="K12" s="116">
        <v>61025</v>
      </c>
      <c r="L12" s="116">
        <v>60199</v>
      </c>
      <c r="M12" s="116">
        <v>60602</v>
      </c>
      <c r="N12" s="116">
        <v>61056</v>
      </c>
      <c r="O12" s="116">
        <v>60019</v>
      </c>
      <c r="P12" s="116">
        <v>61536</v>
      </c>
      <c r="Q12" s="116">
        <v>120874</v>
      </c>
      <c r="R12" s="116">
        <v>122792</v>
      </c>
      <c r="S12" s="116">
        <v>116898</v>
      </c>
      <c r="T12" s="116">
        <v>114572</v>
      </c>
      <c r="U12" s="116">
        <v>108948</v>
      </c>
      <c r="V12" s="116">
        <v>93270</v>
      </c>
      <c r="W12" s="116">
        <v>100613</v>
      </c>
      <c r="X12" s="116">
        <v>109586</v>
      </c>
    </row>
    <row r="13" spans="1:24" ht="15" customHeight="1">
      <c r="B13" s="494"/>
      <c r="C13" s="38" t="s">
        <v>77</v>
      </c>
      <c r="D13" s="95">
        <v>6.869724077107219</v>
      </c>
      <c r="E13" s="95">
        <v>6.7996219281663519</v>
      </c>
      <c r="F13" s="95">
        <v>6.2503103487191058</v>
      </c>
      <c r="G13" s="95">
        <v>5.944662772172066</v>
      </c>
      <c r="H13" s="95">
        <v>6.1634156913740785</v>
      </c>
      <c r="I13" s="95">
        <v>6.1251628310898827</v>
      </c>
      <c r="J13" s="95">
        <v>6.1891135303265941</v>
      </c>
      <c r="K13" s="95">
        <v>6.1641414141414144</v>
      </c>
      <c r="L13" s="95">
        <v>5.9105547373588614</v>
      </c>
      <c r="M13" s="95">
        <v>6.0408692185007977</v>
      </c>
      <c r="N13" s="95">
        <v>6.0159621637599798</v>
      </c>
      <c r="O13" s="95">
        <v>6.0151332932451398</v>
      </c>
      <c r="P13" s="95">
        <v>6.1982272360999202</v>
      </c>
      <c r="Q13" s="95">
        <v>6.35677097028662</v>
      </c>
      <c r="R13" s="92">
        <v>6.37549325025961</v>
      </c>
      <c r="S13" s="92">
        <v>6.3140326239602498</v>
      </c>
      <c r="T13" s="92">
        <v>6.1750565915705504</v>
      </c>
      <c r="U13" s="92">
        <v>6.04427184466019</v>
      </c>
      <c r="V13" s="92">
        <v>5.8239150796128598</v>
      </c>
      <c r="W13" s="92">
        <v>5.7509574164046899</v>
      </c>
      <c r="X13" s="92">
        <v>6.0857444327206096</v>
      </c>
    </row>
    <row r="14" spans="1:24" ht="15" customHeight="1">
      <c r="B14" s="494" t="s">
        <v>6</v>
      </c>
      <c r="C14" s="37" t="s">
        <v>76</v>
      </c>
      <c r="D14" s="106">
        <v>1121</v>
      </c>
      <c r="E14" s="106">
        <v>1203</v>
      </c>
      <c r="F14" s="106">
        <v>1417</v>
      </c>
      <c r="G14" s="106">
        <v>1619</v>
      </c>
      <c r="H14" s="106">
        <v>1625</v>
      </c>
      <c r="I14" s="106">
        <v>1634</v>
      </c>
      <c r="J14" s="106">
        <v>1768</v>
      </c>
      <c r="K14" s="106">
        <v>2014</v>
      </c>
      <c r="L14" s="106">
        <v>1695</v>
      </c>
      <c r="M14" s="106">
        <v>1486</v>
      </c>
      <c r="N14" s="106">
        <v>1513</v>
      </c>
      <c r="O14" s="106">
        <v>1536</v>
      </c>
      <c r="P14" s="106">
        <v>1751</v>
      </c>
      <c r="Q14" s="106">
        <v>1753</v>
      </c>
      <c r="R14" s="90">
        <v>1897</v>
      </c>
      <c r="S14" s="90">
        <v>1984</v>
      </c>
      <c r="T14" s="90">
        <v>2030</v>
      </c>
      <c r="U14" s="90">
        <v>2127</v>
      </c>
      <c r="V14" s="90">
        <v>2288</v>
      </c>
      <c r="W14" s="90">
        <v>2513</v>
      </c>
      <c r="X14" s="90">
        <v>2680</v>
      </c>
    </row>
    <row r="15" spans="1:24" ht="15" customHeight="1">
      <c r="B15" s="494"/>
      <c r="C15" s="41" t="s">
        <v>78</v>
      </c>
      <c r="D15" s="116">
        <v>10500</v>
      </c>
      <c r="E15" s="116">
        <v>10725</v>
      </c>
      <c r="F15" s="116">
        <v>11424</v>
      </c>
      <c r="G15" s="116">
        <v>13358</v>
      </c>
      <c r="H15" s="116">
        <v>12684</v>
      </c>
      <c r="I15" s="116">
        <v>12099</v>
      </c>
      <c r="J15" s="116">
        <v>13541</v>
      </c>
      <c r="K15" s="116">
        <v>14396</v>
      </c>
      <c r="L15" s="116">
        <v>13019</v>
      </c>
      <c r="M15" s="116">
        <v>12227</v>
      </c>
      <c r="N15" s="116">
        <v>10106</v>
      </c>
      <c r="O15" s="116">
        <v>9391</v>
      </c>
      <c r="P15" s="116">
        <v>10399</v>
      </c>
      <c r="Q15" s="116">
        <v>9129</v>
      </c>
      <c r="R15" s="116">
        <v>9026</v>
      </c>
      <c r="S15" s="116">
        <v>9324</v>
      </c>
      <c r="T15" s="116">
        <v>9342</v>
      </c>
      <c r="U15" s="116">
        <v>9681</v>
      </c>
      <c r="V15" s="116">
        <v>9798</v>
      </c>
      <c r="W15" s="116">
        <v>10528</v>
      </c>
      <c r="X15" s="116">
        <v>11028</v>
      </c>
    </row>
    <row r="16" spans="1:24" ht="15" customHeight="1">
      <c r="B16" s="494"/>
      <c r="C16" s="38" t="s">
        <v>77</v>
      </c>
      <c r="D16" s="95">
        <v>9.36663693131133</v>
      </c>
      <c r="E16" s="95">
        <v>8.9152119700748127</v>
      </c>
      <c r="F16" s="95">
        <v>8.0621030345800992</v>
      </c>
      <c r="G16" s="95">
        <v>8.2507720815318102</v>
      </c>
      <c r="H16" s="95">
        <v>7.805538461538462</v>
      </c>
      <c r="I16" s="95">
        <v>7.40452876376989</v>
      </c>
      <c r="J16" s="95">
        <v>7.6589366515837103</v>
      </c>
      <c r="K16" s="95">
        <v>7.1479642502482621</v>
      </c>
      <c r="L16" s="95">
        <v>7.6808259587020649</v>
      </c>
      <c r="M16" s="95">
        <v>8.2281292059219382</v>
      </c>
      <c r="N16" s="95">
        <v>6.6794448116325196</v>
      </c>
      <c r="O16" s="95">
        <v>6.1139322916666696</v>
      </c>
      <c r="P16" s="95">
        <v>5.9388920616790397</v>
      </c>
      <c r="Q16" s="95">
        <v>5.20764403879065</v>
      </c>
      <c r="R16" s="92">
        <v>4.7580390089615197</v>
      </c>
      <c r="S16" s="92">
        <v>4.6995967741935498</v>
      </c>
      <c r="T16" s="92">
        <v>4.6019704433497504</v>
      </c>
      <c r="U16" s="92">
        <v>4.5514809590973204</v>
      </c>
      <c r="V16" s="92">
        <v>4.2823426573426602</v>
      </c>
      <c r="W16" s="92">
        <v>4.1894150417827296</v>
      </c>
      <c r="X16" s="92">
        <v>4.11492537313433</v>
      </c>
    </row>
    <row r="17" spans="1:24" ht="15" customHeight="1">
      <c r="B17" s="494" t="s">
        <v>122</v>
      </c>
      <c r="C17" s="37" t="s">
        <v>76</v>
      </c>
      <c r="D17" s="106" t="s">
        <v>8</v>
      </c>
      <c r="E17" s="106" t="s">
        <v>8</v>
      </c>
      <c r="F17" s="106" t="s">
        <v>8</v>
      </c>
      <c r="G17" s="106" t="s">
        <v>8</v>
      </c>
      <c r="H17" s="106" t="s">
        <v>8</v>
      </c>
      <c r="I17" s="106" t="s">
        <v>8</v>
      </c>
      <c r="J17" s="106" t="s">
        <v>8</v>
      </c>
      <c r="K17" s="106" t="s">
        <v>8</v>
      </c>
      <c r="L17" s="106" t="s">
        <v>8</v>
      </c>
      <c r="M17" s="106" t="s">
        <v>8</v>
      </c>
      <c r="N17" s="106" t="s">
        <v>8</v>
      </c>
      <c r="O17" s="106" t="s">
        <v>8</v>
      </c>
      <c r="P17" s="106">
        <v>188</v>
      </c>
      <c r="Q17" s="106">
        <v>476</v>
      </c>
      <c r="R17" s="90">
        <v>981</v>
      </c>
      <c r="S17" s="90">
        <v>1192</v>
      </c>
      <c r="T17" s="90">
        <v>1132</v>
      </c>
      <c r="U17" s="90">
        <v>1241</v>
      </c>
      <c r="V17" s="90">
        <v>1068</v>
      </c>
      <c r="W17" s="90">
        <v>1233</v>
      </c>
      <c r="X17" s="90">
        <v>1297</v>
      </c>
    </row>
    <row r="18" spans="1:24" ht="15" customHeight="1">
      <c r="B18" s="494"/>
      <c r="C18" s="41" t="s">
        <v>78</v>
      </c>
      <c r="D18" s="116" t="s">
        <v>8</v>
      </c>
      <c r="E18" s="116" t="s">
        <v>8</v>
      </c>
      <c r="F18" s="116" t="s">
        <v>8</v>
      </c>
      <c r="G18" s="116" t="s">
        <v>8</v>
      </c>
      <c r="H18" s="116" t="s">
        <v>8</v>
      </c>
      <c r="I18" s="116" t="s">
        <v>8</v>
      </c>
      <c r="J18" s="116" t="s">
        <v>8</v>
      </c>
      <c r="K18" s="116" t="s">
        <v>8</v>
      </c>
      <c r="L18" s="116" t="s">
        <v>8</v>
      </c>
      <c r="M18" s="116" t="s">
        <v>8</v>
      </c>
      <c r="N18" s="116" t="s">
        <v>8</v>
      </c>
      <c r="O18" s="116" t="s">
        <v>8</v>
      </c>
      <c r="P18" s="116">
        <v>972</v>
      </c>
      <c r="Q18" s="116">
        <v>2242</v>
      </c>
      <c r="R18" s="116">
        <v>4724</v>
      </c>
      <c r="S18" s="116">
        <v>5486</v>
      </c>
      <c r="T18" s="116">
        <v>5481</v>
      </c>
      <c r="U18" s="116">
        <v>5695</v>
      </c>
      <c r="V18" s="116">
        <v>4758</v>
      </c>
      <c r="W18" s="116">
        <v>5252</v>
      </c>
      <c r="X18" s="116">
        <v>5418</v>
      </c>
    </row>
    <row r="19" spans="1:24" ht="15" customHeight="1">
      <c r="B19" s="494"/>
      <c r="C19" s="38" t="s">
        <v>77</v>
      </c>
      <c r="D19" s="95" t="s">
        <v>8</v>
      </c>
      <c r="E19" s="95" t="s">
        <v>8</v>
      </c>
      <c r="F19" s="95" t="s">
        <v>8</v>
      </c>
      <c r="G19" s="95" t="s">
        <v>8</v>
      </c>
      <c r="H19" s="95" t="s">
        <v>8</v>
      </c>
      <c r="I19" s="95" t="s">
        <v>8</v>
      </c>
      <c r="J19" s="95" t="s">
        <v>8</v>
      </c>
      <c r="K19" s="95" t="s">
        <v>8</v>
      </c>
      <c r="L19" s="95" t="s">
        <v>8</v>
      </c>
      <c r="M19" s="95" t="s">
        <v>8</v>
      </c>
      <c r="N19" s="95" t="s">
        <v>8</v>
      </c>
      <c r="O19" s="95" t="s">
        <v>8</v>
      </c>
      <c r="P19" s="95">
        <v>5.1702127659574497</v>
      </c>
      <c r="Q19" s="95">
        <v>4.71008403361345</v>
      </c>
      <c r="R19" s="92">
        <v>4.8154943934760501</v>
      </c>
      <c r="S19" s="92">
        <v>4.6023489932885902</v>
      </c>
      <c r="T19" s="92">
        <v>4.84187279151943</v>
      </c>
      <c r="U19" s="92">
        <v>4.5890410958904102</v>
      </c>
      <c r="V19" s="92">
        <v>4.4550561797752799</v>
      </c>
      <c r="W19" s="92">
        <v>4.2595296025952996</v>
      </c>
      <c r="X19" s="92">
        <v>4.17733230531997</v>
      </c>
    </row>
    <row r="20" spans="1:24" ht="15" customHeight="1">
      <c r="B20" s="494" t="s">
        <v>9</v>
      </c>
      <c r="C20" s="39" t="s">
        <v>76</v>
      </c>
      <c r="D20" s="103">
        <v>39209</v>
      </c>
      <c r="E20" s="103">
        <v>40379</v>
      </c>
      <c r="F20" s="103">
        <v>42322</v>
      </c>
      <c r="G20" s="103">
        <v>42000</v>
      </c>
      <c r="H20" s="103">
        <v>42092</v>
      </c>
      <c r="I20" s="103">
        <v>42471</v>
      </c>
      <c r="J20" s="103">
        <v>43225</v>
      </c>
      <c r="K20" s="103">
        <v>43245</v>
      </c>
      <c r="L20" s="103">
        <v>44073</v>
      </c>
      <c r="M20" s="103">
        <v>44520</v>
      </c>
      <c r="N20" s="103">
        <v>44866</v>
      </c>
      <c r="O20" s="103">
        <v>44707</v>
      </c>
      <c r="P20" s="103">
        <v>44771</v>
      </c>
      <c r="Q20" s="103">
        <v>54522</v>
      </c>
      <c r="R20" s="103">
        <v>56312</v>
      </c>
      <c r="S20" s="103">
        <v>55774</v>
      </c>
      <c r="T20" s="103">
        <v>55711</v>
      </c>
      <c r="U20" s="103">
        <v>56016</v>
      </c>
      <c r="V20" s="103">
        <v>51634</v>
      </c>
      <c r="W20" s="103">
        <v>55151</v>
      </c>
      <c r="X20" s="103">
        <v>55843</v>
      </c>
    </row>
    <row r="21" spans="1:24" ht="15" customHeight="1">
      <c r="B21" s="494"/>
      <c r="C21" s="42" t="s">
        <v>78</v>
      </c>
      <c r="D21" s="104">
        <v>301478</v>
      </c>
      <c r="E21" s="104">
        <v>319871</v>
      </c>
      <c r="F21" s="104">
        <v>295273</v>
      </c>
      <c r="G21" s="104">
        <v>279089</v>
      </c>
      <c r="H21" s="104">
        <v>278297</v>
      </c>
      <c r="I21" s="104">
        <v>284674</v>
      </c>
      <c r="J21" s="104">
        <v>295168</v>
      </c>
      <c r="K21" s="104">
        <v>296265</v>
      </c>
      <c r="L21" s="104">
        <v>295039</v>
      </c>
      <c r="M21" s="104">
        <v>300710</v>
      </c>
      <c r="N21" s="104">
        <v>305706</v>
      </c>
      <c r="O21" s="104">
        <v>303595</v>
      </c>
      <c r="P21" s="104">
        <v>307394</v>
      </c>
      <c r="Q21" s="104">
        <v>373276</v>
      </c>
      <c r="R21" s="104">
        <v>377688</v>
      </c>
      <c r="S21" s="104">
        <v>369503</v>
      </c>
      <c r="T21" s="104">
        <v>370082</v>
      </c>
      <c r="U21" s="104">
        <v>366257</v>
      </c>
      <c r="V21" s="104">
        <v>325428</v>
      </c>
      <c r="W21" s="104">
        <v>341898</v>
      </c>
      <c r="X21" s="104">
        <v>365072</v>
      </c>
    </row>
    <row r="22" spans="1:24" ht="15" customHeight="1">
      <c r="B22" s="494"/>
      <c r="C22" s="40" t="s">
        <v>77</v>
      </c>
      <c r="D22" s="118">
        <v>7.6889999744956512</v>
      </c>
      <c r="E22" s="118">
        <v>7.9217167339458632</v>
      </c>
      <c r="F22" s="118">
        <v>6.9768205661358156</v>
      </c>
      <c r="G22" s="118">
        <v>6.6449761904761901</v>
      </c>
      <c r="H22" s="118">
        <v>6.6116364154708736</v>
      </c>
      <c r="I22" s="118">
        <v>6.7027854300581575</v>
      </c>
      <c r="J22" s="118">
        <v>6.8286408328513595</v>
      </c>
      <c r="K22" s="118">
        <v>6.8508498092265002</v>
      </c>
      <c r="L22" s="118">
        <v>6.6943253238944482</v>
      </c>
      <c r="M22" s="118">
        <v>6.754492362982929</v>
      </c>
      <c r="N22" s="118">
        <v>6.81375651941336</v>
      </c>
      <c r="O22" s="118">
        <v>6.7907710201981804</v>
      </c>
      <c r="P22" s="118">
        <v>6.8659176699202602</v>
      </c>
      <c r="Q22" s="118">
        <v>6.8463372583544304</v>
      </c>
      <c r="R22" s="118">
        <v>6.7070606620258602</v>
      </c>
      <c r="S22" s="118">
        <v>6.6250044823753003</v>
      </c>
      <c r="T22" s="118">
        <v>6.6428891960295102</v>
      </c>
      <c r="U22" s="118">
        <v>6.5384354470151402</v>
      </c>
      <c r="V22" s="118">
        <v>6.3025913157996696</v>
      </c>
      <c r="W22" s="118">
        <v>6.1993073561676102</v>
      </c>
      <c r="X22" s="118">
        <v>6.53747112440234</v>
      </c>
    </row>
    <row r="23" spans="1:24" s="16" customFormat="1" ht="5.25" customHeight="1">
      <c r="A23" s="29"/>
      <c r="B23" s="252"/>
    </row>
    <row r="24" spans="1:24" ht="12.75" customHeight="1">
      <c r="A24" s="268"/>
      <c r="B24" s="493" t="s">
        <v>257</v>
      </c>
      <c r="C24" s="493"/>
    </row>
    <row r="25" spans="1:24" ht="5.25" customHeight="1">
      <c r="B25" s="27"/>
      <c r="C25" s="28"/>
      <c r="D25" s="28"/>
      <c r="E25" s="28"/>
      <c r="F25" s="28"/>
      <c r="G25" s="28"/>
      <c r="H25" s="28"/>
      <c r="I25" s="28"/>
      <c r="J25" s="28"/>
      <c r="K25" s="28"/>
      <c r="L25" s="28"/>
    </row>
    <row r="26" spans="1:24" ht="12.75" customHeight="1">
      <c r="B26" s="79" t="s">
        <v>285</v>
      </c>
      <c r="C26" s="28"/>
      <c r="D26" s="28"/>
      <c r="E26" s="28"/>
      <c r="F26" s="28"/>
      <c r="G26" s="28"/>
      <c r="H26" s="28"/>
      <c r="I26" s="28"/>
      <c r="J26" s="28"/>
      <c r="K26" s="28"/>
      <c r="L26" s="28"/>
    </row>
    <row r="27" spans="1:24" ht="5.25" customHeight="1">
      <c r="B27" s="27"/>
      <c r="C27" s="28"/>
      <c r="D27" s="28"/>
      <c r="E27" s="28"/>
      <c r="F27" s="28"/>
      <c r="G27" s="28"/>
      <c r="H27" s="28"/>
      <c r="I27" s="28"/>
      <c r="J27" s="28"/>
      <c r="K27" s="28"/>
      <c r="L27" s="28"/>
    </row>
    <row r="28" spans="1:24" ht="12.75" customHeight="1">
      <c r="B28" s="60" t="s">
        <v>39</v>
      </c>
      <c r="C28" s="26"/>
      <c r="D28" s="26"/>
      <c r="E28" s="26"/>
      <c r="F28" s="26"/>
      <c r="G28" s="26"/>
      <c r="H28" s="26"/>
      <c r="I28" s="26"/>
      <c r="J28" s="21"/>
      <c r="K28" s="21"/>
      <c r="L28" s="21"/>
      <c r="M28" s="17"/>
      <c r="N28" s="11"/>
      <c r="O28" s="11"/>
      <c r="P28" s="11"/>
    </row>
    <row r="29" spans="1:24" ht="5.25" customHeight="1">
      <c r="B29" s="27"/>
      <c r="C29" s="28"/>
      <c r="D29" s="28"/>
      <c r="E29" s="28"/>
      <c r="F29" s="28"/>
      <c r="G29" s="28"/>
      <c r="H29" s="28"/>
      <c r="I29" s="28"/>
      <c r="J29" s="28"/>
      <c r="K29" s="28"/>
      <c r="L29" s="28"/>
    </row>
    <row r="30" spans="1:24" ht="27.2" customHeight="1">
      <c r="B30" s="478" t="s">
        <v>126</v>
      </c>
      <c r="C30" s="478"/>
      <c r="D30" s="478"/>
      <c r="E30" s="478"/>
      <c r="F30" s="478"/>
      <c r="G30" s="478"/>
      <c r="H30" s="478"/>
      <c r="I30" s="478"/>
      <c r="J30" s="478"/>
      <c r="K30" s="478"/>
      <c r="L30" s="478"/>
      <c r="M30" s="478"/>
      <c r="N30" s="478"/>
      <c r="O30" s="478"/>
      <c r="P30" s="478"/>
      <c r="Q30" s="478"/>
      <c r="R30" s="478"/>
      <c r="S30" s="478"/>
      <c r="T30" s="478"/>
      <c r="U30" s="478"/>
      <c r="V30" s="478"/>
      <c r="W30" s="446"/>
    </row>
    <row r="31" spans="1:24" s="16" customFormat="1" ht="5.25" customHeight="1">
      <c r="A31" s="29"/>
      <c r="B31" s="252"/>
    </row>
    <row r="32" spans="1:24" s="16" customFormat="1" ht="12.75" customHeight="1">
      <c r="A32" s="29"/>
      <c r="B32" s="252" t="s">
        <v>41</v>
      </c>
    </row>
    <row r="36" spans="7:7">
      <c r="G36" s="303"/>
    </row>
  </sheetData>
  <mergeCells count="9">
    <mergeCell ref="B30:V30"/>
    <mergeCell ref="B2:Q2"/>
    <mergeCell ref="B24:C24"/>
    <mergeCell ref="B5:B7"/>
    <mergeCell ref="B8:B10"/>
    <mergeCell ref="B11:B13"/>
    <mergeCell ref="B14:B16"/>
    <mergeCell ref="B20:B22"/>
    <mergeCell ref="B17:B19"/>
  </mergeCells>
  <pageMargins left="0.7" right="0.7" top="0.75" bottom="0.75" header="0.3" footer="0.3"/>
  <pageSetup paperSize="9" scale="50" orientation="landscape" r:id="rId1"/>
  <headerFooter>
    <oddHeader>&amp;L&amp;G&amp;CSpitalbetreuung</oddHeader>
    <oddFooter>&amp;L&amp;A&amp;C&amp;P von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X42"/>
  <sheetViews>
    <sheetView showGridLines="0" zoomScaleNormal="100" workbookViewId="0"/>
  </sheetViews>
  <sheetFormatPr baseColWidth="10" defaultColWidth="11.42578125" defaultRowHeight="14.25"/>
  <cols>
    <col min="1" max="1" width="1.7109375" style="264" customWidth="1"/>
    <col min="2" max="2" width="20.85546875" style="3" customWidth="1"/>
    <col min="3" max="3" width="11.42578125" style="3"/>
    <col min="4" max="21" width="11.5703125" style="3" customWidth="1"/>
    <col min="22" max="16384" width="11.42578125" style="3"/>
  </cols>
  <sheetData>
    <row r="1" spans="1:24" ht="10.15" customHeight="1"/>
    <row r="2" spans="1:24" ht="36.75" customHeight="1">
      <c r="A2" s="265"/>
      <c r="B2" s="489" t="s">
        <v>177</v>
      </c>
      <c r="C2" s="489"/>
      <c r="D2" s="489"/>
      <c r="E2" s="489"/>
      <c r="F2" s="489"/>
      <c r="G2" s="489"/>
      <c r="H2" s="489"/>
      <c r="I2" s="489"/>
      <c r="J2" s="489"/>
      <c r="K2" s="489"/>
      <c r="L2" s="489"/>
      <c r="M2" s="489"/>
      <c r="N2" s="489"/>
      <c r="O2" s="489"/>
      <c r="P2" s="489"/>
      <c r="Q2" s="489"/>
    </row>
    <row r="3" spans="1:24" ht="15.75" customHeight="1">
      <c r="B3" s="273"/>
      <c r="C3" s="273"/>
      <c r="D3" s="273"/>
      <c r="E3" s="273"/>
      <c r="F3" s="273"/>
      <c r="G3" s="273"/>
      <c r="H3" s="273"/>
      <c r="I3" s="273"/>
      <c r="J3" s="273"/>
      <c r="K3" s="273"/>
      <c r="L3" s="273"/>
      <c r="M3" s="273"/>
      <c r="N3" s="273"/>
      <c r="O3" s="273"/>
      <c r="P3" s="273"/>
    </row>
    <row r="4" spans="1:24" ht="15" customHeight="1">
      <c r="B4" s="45" t="s">
        <v>75</v>
      </c>
      <c r="C4" s="43"/>
      <c r="D4" s="32">
        <v>2002</v>
      </c>
      <c r="E4" s="32">
        <v>2003</v>
      </c>
      <c r="F4" s="32">
        <v>2004</v>
      </c>
      <c r="G4" s="32">
        <v>2005</v>
      </c>
      <c r="H4" s="32">
        <v>2006</v>
      </c>
      <c r="I4" s="32">
        <v>2007</v>
      </c>
      <c r="J4" s="32">
        <v>2008</v>
      </c>
      <c r="K4" s="32">
        <v>2009</v>
      </c>
      <c r="L4" s="32">
        <v>2010</v>
      </c>
      <c r="M4" s="32">
        <v>2011</v>
      </c>
      <c r="N4" s="32">
        <v>2012</v>
      </c>
      <c r="O4" s="32">
        <v>2013</v>
      </c>
      <c r="P4" s="32">
        <v>2014</v>
      </c>
      <c r="Q4" s="32">
        <v>2015</v>
      </c>
      <c r="R4" s="32">
        <v>2016</v>
      </c>
      <c r="S4" s="32">
        <v>2017</v>
      </c>
      <c r="T4" s="32">
        <v>2018</v>
      </c>
      <c r="U4" s="398">
        <v>2019</v>
      </c>
      <c r="V4" s="430">
        <v>2020</v>
      </c>
      <c r="W4" s="448">
        <v>2021</v>
      </c>
      <c r="X4" s="448">
        <v>2022</v>
      </c>
    </row>
    <row r="5" spans="1:24" ht="15" customHeight="1">
      <c r="B5" s="494" t="s">
        <v>1</v>
      </c>
      <c r="C5" s="37" t="s">
        <v>76</v>
      </c>
      <c r="D5" s="106">
        <v>1188</v>
      </c>
      <c r="E5" s="106">
        <v>775</v>
      </c>
      <c r="F5" s="106">
        <v>1003</v>
      </c>
      <c r="G5" s="106">
        <v>1116</v>
      </c>
      <c r="H5" s="106">
        <v>894</v>
      </c>
      <c r="I5" s="106">
        <v>1045</v>
      </c>
      <c r="J5" s="106">
        <v>993</v>
      </c>
      <c r="K5" s="106">
        <v>864</v>
      </c>
      <c r="L5" s="106">
        <v>898</v>
      </c>
      <c r="M5" s="106">
        <v>930</v>
      </c>
      <c r="N5" s="106">
        <v>891</v>
      </c>
      <c r="O5" s="106">
        <v>945</v>
      </c>
      <c r="P5" s="106">
        <v>917</v>
      </c>
      <c r="Q5" s="106">
        <v>967</v>
      </c>
      <c r="R5" s="90">
        <v>1365</v>
      </c>
      <c r="S5" s="90">
        <v>1360</v>
      </c>
      <c r="T5" s="90">
        <v>1424</v>
      </c>
      <c r="U5" s="90">
        <v>1531</v>
      </c>
      <c r="V5" s="90">
        <v>1590</v>
      </c>
      <c r="W5" s="90">
        <v>1572</v>
      </c>
      <c r="X5" s="90">
        <v>1434</v>
      </c>
    </row>
    <row r="6" spans="1:24" ht="15" customHeight="1">
      <c r="B6" s="494"/>
      <c r="C6" s="41" t="s">
        <v>78</v>
      </c>
      <c r="D6" s="116">
        <v>40809</v>
      </c>
      <c r="E6" s="116">
        <v>28744</v>
      </c>
      <c r="F6" s="116">
        <v>27949</v>
      </c>
      <c r="G6" s="116">
        <v>30408</v>
      </c>
      <c r="H6" s="116">
        <v>24324</v>
      </c>
      <c r="I6" s="116">
        <v>26035</v>
      </c>
      <c r="J6" s="116">
        <v>23065</v>
      </c>
      <c r="K6" s="116">
        <v>21348</v>
      </c>
      <c r="L6" s="116">
        <v>21326</v>
      </c>
      <c r="M6" s="116">
        <v>23045</v>
      </c>
      <c r="N6" s="116">
        <v>22693</v>
      </c>
      <c r="O6" s="116">
        <v>23660</v>
      </c>
      <c r="P6" s="116">
        <v>24386</v>
      </c>
      <c r="Q6" s="116">
        <v>25163</v>
      </c>
      <c r="R6" s="116">
        <v>33917</v>
      </c>
      <c r="S6" s="116">
        <v>34502</v>
      </c>
      <c r="T6" s="116">
        <v>36024</v>
      </c>
      <c r="U6" s="116">
        <v>37454</v>
      </c>
      <c r="V6" s="116">
        <v>37077</v>
      </c>
      <c r="W6" s="116">
        <v>34405</v>
      </c>
      <c r="X6" s="116">
        <v>37321</v>
      </c>
    </row>
    <row r="7" spans="1:24" ht="15" customHeight="1">
      <c r="B7" s="494"/>
      <c r="C7" s="38" t="s">
        <v>77</v>
      </c>
      <c r="D7" s="95">
        <v>34.351010101010104</v>
      </c>
      <c r="E7" s="95">
        <v>37.089032258064513</v>
      </c>
      <c r="F7" s="95">
        <v>27.865403788634097</v>
      </c>
      <c r="G7" s="95">
        <v>27.247311827956988</v>
      </c>
      <c r="H7" s="95">
        <v>27.208053691275168</v>
      </c>
      <c r="I7" s="95">
        <v>24.913875598086126</v>
      </c>
      <c r="J7" s="95">
        <v>23.227593152064451</v>
      </c>
      <c r="K7" s="95">
        <v>24.708333333333332</v>
      </c>
      <c r="L7" s="95">
        <v>23.748329621380847</v>
      </c>
      <c r="M7" s="95">
        <v>24.77956989247312</v>
      </c>
      <c r="N7" s="95">
        <v>25.469135802469101</v>
      </c>
      <c r="O7" s="95">
        <v>25.037037037036999</v>
      </c>
      <c r="P7" s="95">
        <v>26.593238822246501</v>
      </c>
      <c r="Q7" s="95">
        <v>26.021716649431202</v>
      </c>
      <c r="R7" s="92">
        <v>24.847619047619101</v>
      </c>
      <c r="S7" s="92">
        <v>25.3691176470588</v>
      </c>
      <c r="T7" s="92">
        <v>25.2977528089888</v>
      </c>
      <c r="U7" s="92">
        <v>24.463749183540202</v>
      </c>
      <c r="V7" s="92">
        <v>23.318867924528298</v>
      </c>
      <c r="W7" s="92">
        <v>21.8861323155216</v>
      </c>
      <c r="X7" s="92">
        <v>26.025801952580199</v>
      </c>
    </row>
    <row r="8" spans="1:24" ht="15" customHeight="1">
      <c r="B8" s="494" t="s">
        <v>2</v>
      </c>
      <c r="C8" s="37" t="s">
        <v>76</v>
      </c>
      <c r="D8" s="106">
        <v>4179</v>
      </c>
      <c r="E8" s="106">
        <v>4259</v>
      </c>
      <c r="F8" s="106">
        <v>4283</v>
      </c>
      <c r="G8" s="106">
        <v>4709</v>
      </c>
      <c r="H8" s="106">
        <v>4771</v>
      </c>
      <c r="I8" s="106">
        <v>4794</v>
      </c>
      <c r="J8" s="106">
        <v>4842</v>
      </c>
      <c r="K8" s="106">
        <v>5046</v>
      </c>
      <c r="L8" s="106">
        <v>5077</v>
      </c>
      <c r="M8" s="106">
        <v>5173</v>
      </c>
      <c r="N8" s="106">
        <v>5174</v>
      </c>
      <c r="O8" s="106">
        <v>5219</v>
      </c>
      <c r="P8" s="106">
        <v>4966</v>
      </c>
      <c r="Q8" s="106">
        <v>4707</v>
      </c>
      <c r="R8" s="90">
        <v>4975</v>
      </c>
      <c r="S8" s="90">
        <v>5060</v>
      </c>
      <c r="T8" s="90">
        <v>4578</v>
      </c>
      <c r="U8" s="90">
        <v>4783</v>
      </c>
      <c r="V8" s="90">
        <v>4611</v>
      </c>
      <c r="W8" s="90">
        <v>4713</v>
      </c>
      <c r="X8" s="90">
        <v>4391</v>
      </c>
    </row>
    <row r="9" spans="1:24" ht="15" customHeight="1">
      <c r="B9" s="494"/>
      <c r="C9" s="41" t="s">
        <v>78</v>
      </c>
      <c r="D9" s="116">
        <v>146678</v>
      </c>
      <c r="E9" s="116">
        <v>160649</v>
      </c>
      <c r="F9" s="116">
        <v>147623</v>
      </c>
      <c r="G9" s="116">
        <v>156037</v>
      </c>
      <c r="H9" s="116">
        <v>148502</v>
      </c>
      <c r="I9" s="116">
        <v>158133</v>
      </c>
      <c r="J9" s="116">
        <v>151514</v>
      </c>
      <c r="K9" s="116">
        <v>153577</v>
      </c>
      <c r="L9" s="116">
        <v>152333</v>
      </c>
      <c r="M9" s="116">
        <v>147778</v>
      </c>
      <c r="N9" s="116">
        <v>145569</v>
      </c>
      <c r="O9" s="116">
        <v>142815</v>
      </c>
      <c r="P9" s="116">
        <v>136315</v>
      </c>
      <c r="Q9" s="116">
        <v>117838</v>
      </c>
      <c r="R9" s="116">
        <v>121870</v>
      </c>
      <c r="S9" s="116">
        <v>122647</v>
      </c>
      <c r="T9" s="116">
        <v>119776</v>
      </c>
      <c r="U9" s="116">
        <v>116921</v>
      </c>
      <c r="V9" s="116">
        <v>102536</v>
      </c>
      <c r="W9" s="116">
        <v>105019</v>
      </c>
      <c r="X9" s="116">
        <v>102360</v>
      </c>
    </row>
    <row r="10" spans="1:24" ht="15" customHeight="1">
      <c r="B10" s="494"/>
      <c r="C10" s="38" t="s">
        <v>77</v>
      </c>
      <c r="D10" s="95">
        <v>35.098827470686764</v>
      </c>
      <c r="E10" s="95">
        <v>37.719887297487674</v>
      </c>
      <c r="F10" s="95">
        <v>34.4671958907308</v>
      </c>
      <c r="G10" s="95">
        <v>33.135909959651734</v>
      </c>
      <c r="H10" s="95">
        <v>31.125969398448962</v>
      </c>
      <c r="I10" s="95">
        <v>32.985607008760951</v>
      </c>
      <c r="J10" s="95">
        <v>31.291615035109459</v>
      </c>
      <c r="K10" s="95">
        <v>30.435394371779626</v>
      </c>
      <c r="L10" s="95">
        <v>30.004530234390387</v>
      </c>
      <c r="M10" s="95">
        <v>28.567175720085057</v>
      </c>
      <c r="N10" s="95">
        <v>28.134712021646699</v>
      </c>
      <c r="O10" s="95">
        <v>27.364437631730201</v>
      </c>
      <c r="P10" s="95">
        <v>27.449657672170801</v>
      </c>
      <c r="Q10" s="95">
        <v>25.0346292755471</v>
      </c>
      <c r="R10" s="92">
        <v>24.496482412060299</v>
      </c>
      <c r="S10" s="92">
        <v>24.238537549407098</v>
      </c>
      <c r="T10" s="92">
        <v>26.163390126692899</v>
      </c>
      <c r="U10" s="92">
        <v>24.445118126698699</v>
      </c>
      <c r="V10" s="92">
        <v>22.237258729126001</v>
      </c>
      <c r="W10" s="92">
        <v>22.282834712497301</v>
      </c>
      <c r="X10" s="92">
        <v>23.31131860624</v>
      </c>
    </row>
    <row r="11" spans="1:24" ht="15" customHeight="1">
      <c r="B11" s="494" t="s">
        <v>118</v>
      </c>
      <c r="C11" s="37" t="s">
        <v>76</v>
      </c>
      <c r="D11" s="107">
        <v>0</v>
      </c>
      <c r="E11" s="107">
        <v>0</v>
      </c>
      <c r="F11" s="107">
        <v>0</v>
      </c>
      <c r="G11" s="107">
        <v>0</v>
      </c>
      <c r="H11" s="107">
        <v>0</v>
      </c>
      <c r="I11" s="106">
        <v>10</v>
      </c>
      <c r="J11" s="106">
        <v>63</v>
      </c>
      <c r="K11" s="106">
        <v>64</v>
      </c>
      <c r="L11" s="106">
        <v>47</v>
      </c>
      <c r="M11" s="106">
        <v>47</v>
      </c>
      <c r="N11" s="106">
        <v>45</v>
      </c>
      <c r="O11" s="106">
        <v>45</v>
      </c>
      <c r="P11" s="106">
        <v>39</v>
      </c>
      <c r="Q11" s="106">
        <v>1202</v>
      </c>
      <c r="R11" s="90">
        <v>1233</v>
      </c>
      <c r="S11" s="90">
        <v>1172</v>
      </c>
      <c r="T11" s="90">
        <v>1039</v>
      </c>
      <c r="U11" s="90">
        <v>952</v>
      </c>
      <c r="V11" s="90">
        <v>1169</v>
      </c>
      <c r="W11" s="90">
        <v>1537</v>
      </c>
      <c r="X11" s="90">
        <v>1344</v>
      </c>
    </row>
    <row r="12" spans="1:24" ht="15" customHeight="1">
      <c r="B12" s="494"/>
      <c r="C12" s="41" t="s">
        <v>78</v>
      </c>
      <c r="D12" s="183">
        <v>0</v>
      </c>
      <c r="E12" s="183">
        <v>0</v>
      </c>
      <c r="F12" s="183">
        <v>0</v>
      </c>
      <c r="G12" s="183">
        <v>0</v>
      </c>
      <c r="H12" s="183">
        <v>0</v>
      </c>
      <c r="I12" s="116">
        <v>200</v>
      </c>
      <c r="J12" s="116">
        <v>916</v>
      </c>
      <c r="K12" s="116">
        <v>944</v>
      </c>
      <c r="L12" s="116">
        <v>976</v>
      </c>
      <c r="M12" s="116">
        <v>1201</v>
      </c>
      <c r="N12" s="116">
        <v>1115</v>
      </c>
      <c r="O12" s="116">
        <v>1190</v>
      </c>
      <c r="P12" s="116">
        <v>1206</v>
      </c>
      <c r="Q12" s="116">
        <v>26005</v>
      </c>
      <c r="R12" s="116">
        <v>26077</v>
      </c>
      <c r="S12" s="116">
        <v>24349</v>
      </c>
      <c r="T12" s="116">
        <v>21613</v>
      </c>
      <c r="U12" s="116">
        <v>20380</v>
      </c>
      <c r="V12" s="116">
        <v>22530</v>
      </c>
      <c r="W12" s="116">
        <v>29673</v>
      </c>
      <c r="X12" s="116">
        <v>27992</v>
      </c>
    </row>
    <row r="13" spans="1:24" ht="15" customHeight="1">
      <c r="B13" s="494"/>
      <c r="C13" s="38" t="s">
        <v>77</v>
      </c>
      <c r="D13" s="95" t="s">
        <v>10</v>
      </c>
      <c r="E13" s="95" t="s">
        <v>10</v>
      </c>
      <c r="F13" s="95" t="s">
        <v>10</v>
      </c>
      <c r="G13" s="95" t="s">
        <v>10</v>
      </c>
      <c r="H13" s="95" t="s">
        <v>10</v>
      </c>
      <c r="I13" s="95">
        <v>20</v>
      </c>
      <c r="J13" s="95">
        <v>14.53968253968254</v>
      </c>
      <c r="K13" s="95">
        <v>14.75</v>
      </c>
      <c r="L13" s="95">
        <v>20.76595744680851</v>
      </c>
      <c r="M13" s="95">
        <v>25.553191489361701</v>
      </c>
      <c r="N13" s="95">
        <v>24.7777777777778</v>
      </c>
      <c r="O13" s="95">
        <v>26.4444444444444</v>
      </c>
      <c r="P13" s="95">
        <v>30.923076923076898</v>
      </c>
      <c r="Q13" s="95">
        <v>21.634775374376002</v>
      </c>
      <c r="R13" s="92">
        <v>21.149229521492298</v>
      </c>
      <c r="S13" s="92">
        <v>20.775597269624601</v>
      </c>
      <c r="T13" s="92">
        <v>20.801732435033699</v>
      </c>
      <c r="U13" s="92">
        <v>21.407563025210099</v>
      </c>
      <c r="V13" s="92">
        <v>19.272882805816899</v>
      </c>
      <c r="W13" s="92">
        <v>19.305790500975899</v>
      </c>
      <c r="X13" s="92">
        <v>20.827380952380999</v>
      </c>
    </row>
    <row r="14" spans="1:24" ht="15" customHeight="1">
      <c r="B14" s="494" t="s">
        <v>120</v>
      </c>
      <c r="C14" s="37" t="s">
        <v>76</v>
      </c>
      <c r="D14" s="106">
        <v>1899</v>
      </c>
      <c r="E14" s="106">
        <v>1814</v>
      </c>
      <c r="F14" s="106">
        <v>1684</v>
      </c>
      <c r="G14" s="106">
        <v>1453</v>
      </c>
      <c r="H14" s="106">
        <v>1350</v>
      </c>
      <c r="I14" s="106">
        <v>1123</v>
      </c>
      <c r="J14" s="106">
        <v>1140</v>
      </c>
      <c r="K14" s="106">
        <v>1036</v>
      </c>
      <c r="L14" s="106">
        <v>837</v>
      </c>
      <c r="M14" s="106">
        <v>786</v>
      </c>
      <c r="N14" s="106">
        <v>786</v>
      </c>
      <c r="O14" s="106">
        <v>539</v>
      </c>
      <c r="P14" s="106">
        <v>530</v>
      </c>
      <c r="Q14" s="106">
        <v>646</v>
      </c>
      <c r="R14" s="90">
        <v>943</v>
      </c>
      <c r="S14" s="90">
        <v>902</v>
      </c>
      <c r="T14" s="90">
        <v>869</v>
      </c>
      <c r="U14" s="90">
        <v>943</v>
      </c>
      <c r="V14" s="90">
        <v>888</v>
      </c>
      <c r="W14" s="90">
        <v>984</v>
      </c>
      <c r="X14" s="90">
        <v>1042</v>
      </c>
    </row>
    <row r="15" spans="1:24" ht="15" customHeight="1">
      <c r="B15" s="494"/>
      <c r="C15" s="41" t="s">
        <v>78</v>
      </c>
      <c r="D15" s="116">
        <v>45679</v>
      </c>
      <c r="E15" s="116">
        <v>44648</v>
      </c>
      <c r="F15" s="116">
        <v>41712</v>
      </c>
      <c r="G15" s="116">
        <v>38932</v>
      </c>
      <c r="H15" s="116">
        <v>34557</v>
      </c>
      <c r="I15" s="116">
        <v>27850</v>
      </c>
      <c r="J15" s="116">
        <v>30281</v>
      </c>
      <c r="K15" s="116">
        <v>26598</v>
      </c>
      <c r="L15" s="116">
        <v>19922</v>
      </c>
      <c r="M15" s="116">
        <v>17778</v>
      </c>
      <c r="N15" s="116">
        <v>17016</v>
      </c>
      <c r="O15" s="116">
        <v>11134</v>
      </c>
      <c r="P15" s="116">
        <v>10612</v>
      </c>
      <c r="Q15" s="116">
        <v>13428</v>
      </c>
      <c r="R15" s="116">
        <v>19096</v>
      </c>
      <c r="S15" s="116">
        <v>17704</v>
      </c>
      <c r="T15" s="116">
        <v>17259</v>
      </c>
      <c r="U15" s="116">
        <v>18971</v>
      </c>
      <c r="V15" s="116">
        <v>16948</v>
      </c>
      <c r="W15" s="116">
        <v>19141</v>
      </c>
      <c r="X15" s="116">
        <v>21204</v>
      </c>
    </row>
    <row r="16" spans="1:24" ht="15" customHeight="1">
      <c r="B16" s="494"/>
      <c r="C16" s="38" t="s">
        <v>77</v>
      </c>
      <c r="D16" s="95">
        <v>24.05423907319642</v>
      </c>
      <c r="E16" s="95">
        <v>24.613009922822492</v>
      </c>
      <c r="F16" s="95">
        <v>24.769596199524941</v>
      </c>
      <c r="G16" s="95">
        <v>26.794218857536134</v>
      </c>
      <c r="H16" s="95">
        <v>25.597777777777779</v>
      </c>
      <c r="I16" s="95">
        <v>24.799643811219948</v>
      </c>
      <c r="J16" s="95">
        <v>26.562280701754386</v>
      </c>
      <c r="K16" s="95">
        <v>25.673745173745175</v>
      </c>
      <c r="L16" s="95">
        <v>23.801672640382318</v>
      </c>
      <c r="M16" s="95">
        <v>22.618320610687022</v>
      </c>
      <c r="N16" s="95">
        <v>21.6488549618321</v>
      </c>
      <c r="O16" s="95">
        <v>20.656771799628899</v>
      </c>
      <c r="P16" s="95">
        <v>20.022641509433999</v>
      </c>
      <c r="Q16" s="95">
        <v>20.7863777089783</v>
      </c>
      <c r="R16" s="92">
        <v>20.250265111346799</v>
      </c>
      <c r="S16" s="92">
        <v>19.6274944567628</v>
      </c>
      <c r="T16" s="92">
        <v>19.860759493670901</v>
      </c>
      <c r="U16" s="92">
        <v>20.117709437963899</v>
      </c>
      <c r="V16" s="92">
        <v>19.085585585585601</v>
      </c>
      <c r="W16" s="92">
        <v>19.4522357723577</v>
      </c>
      <c r="X16" s="92">
        <v>20.349328214971202</v>
      </c>
    </row>
    <row r="17" spans="1:24" ht="15" customHeight="1">
      <c r="B17" s="494" t="s">
        <v>3</v>
      </c>
      <c r="C17" s="37" t="s">
        <v>76</v>
      </c>
      <c r="D17" s="106" t="s">
        <v>8</v>
      </c>
      <c r="E17" s="106" t="s">
        <v>8</v>
      </c>
      <c r="F17" s="106" t="s">
        <v>8</v>
      </c>
      <c r="G17" s="106" t="s">
        <v>8</v>
      </c>
      <c r="H17" s="106" t="s">
        <v>8</v>
      </c>
      <c r="I17" s="106" t="s">
        <v>8</v>
      </c>
      <c r="J17" s="106">
        <v>1201</v>
      </c>
      <c r="K17" s="106">
        <v>1175</v>
      </c>
      <c r="L17" s="106">
        <v>1262</v>
      </c>
      <c r="M17" s="106">
        <v>1301</v>
      </c>
      <c r="N17" s="106">
        <v>1340</v>
      </c>
      <c r="O17" s="106">
        <v>1407</v>
      </c>
      <c r="P17" s="106">
        <v>1395</v>
      </c>
      <c r="Q17" s="106">
        <v>1453</v>
      </c>
      <c r="R17" s="90">
        <v>1382</v>
      </c>
      <c r="S17" s="90">
        <v>1333</v>
      </c>
      <c r="T17" s="90">
        <v>1225</v>
      </c>
      <c r="U17" s="90">
        <v>1309</v>
      </c>
      <c r="V17" s="90">
        <v>1178</v>
      </c>
      <c r="W17" s="90">
        <v>1225</v>
      </c>
      <c r="X17" s="90">
        <v>1358</v>
      </c>
    </row>
    <row r="18" spans="1:24" ht="15" customHeight="1">
      <c r="B18" s="494"/>
      <c r="C18" s="41" t="s">
        <v>78</v>
      </c>
      <c r="D18" s="116" t="s">
        <v>8</v>
      </c>
      <c r="E18" s="116" t="s">
        <v>8</v>
      </c>
      <c r="F18" s="116" t="s">
        <v>8</v>
      </c>
      <c r="G18" s="116" t="s">
        <v>8</v>
      </c>
      <c r="H18" s="116" t="s">
        <v>8</v>
      </c>
      <c r="I18" s="116" t="s">
        <v>8</v>
      </c>
      <c r="J18" s="116">
        <v>28051</v>
      </c>
      <c r="K18" s="116">
        <v>26958</v>
      </c>
      <c r="L18" s="116">
        <v>29983</v>
      </c>
      <c r="M18" s="116">
        <v>30478</v>
      </c>
      <c r="N18" s="116">
        <v>31871</v>
      </c>
      <c r="O18" s="116">
        <v>34774</v>
      </c>
      <c r="P18" s="116">
        <v>34928</v>
      </c>
      <c r="Q18" s="116">
        <v>36683</v>
      </c>
      <c r="R18" s="116">
        <v>34318</v>
      </c>
      <c r="S18" s="116">
        <v>35256</v>
      </c>
      <c r="T18" s="116">
        <v>32460</v>
      </c>
      <c r="U18" s="116">
        <v>33741</v>
      </c>
      <c r="V18" s="116">
        <v>31762</v>
      </c>
      <c r="W18" s="116">
        <v>31849</v>
      </c>
      <c r="X18" s="116">
        <v>32790</v>
      </c>
    </row>
    <row r="19" spans="1:24" ht="15" customHeight="1">
      <c r="B19" s="494"/>
      <c r="C19" s="38" t="s">
        <v>77</v>
      </c>
      <c r="D19" s="95" t="s">
        <v>8</v>
      </c>
      <c r="E19" s="95" t="s">
        <v>8</v>
      </c>
      <c r="F19" s="95" t="s">
        <v>8</v>
      </c>
      <c r="G19" s="95" t="s">
        <v>8</v>
      </c>
      <c r="H19" s="95" t="s">
        <v>8</v>
      </c>
      <c r="I19" s="95" t="s">
        <v>8</v>
      </c>
      <c r="J19" s="95">
        <v>23.356369691923398</v>
      </c>
      <c r="K19" s="95">
        <v>22.942978723404256</v>
      </c>
      <c r="L19" s="95">
        <v>23.758320126782884</v>
      </c>
      <c r="M19" s="95">
        <v>23.426594926979245</v>
      </c>
      <c r="N19" s="95">
        <v>23.784328358208999</v>
      </c>
      <c r="O19" s="95">
        <v>24.7149964463397</v>
      </c>
      <c r="P19" s="95">
        <v>25.037992831541199</v>
      </c>
      <c r="Q19" s="95">
        <v>25.246386785960102</v>
      </c>
      <c r="R19" s="92">
        <v>24.832127351664301</v>
      </c>
      <c r="S19" s="92">
        <v>26.448612153038301</v>
      </c>
      <c r="T19" s="92">
        <v>26.497959183673501</v>
      </c>
      <c r="U19" s="92">
        <v>25.776165011459099</v>
      </c>
      <c r="V19" s="92">
        <v>26.962648556876101</v>
      </c>
      <c r="W19" s="92">
        <v>25.9991836734694</v>
      </c>
      <c r="X19" s="92">
        <v>24.1458026509573</v>
      </c>
    </row>
    <row r="20" spans="1:24" ht="15" customHeight="1">
      <c r="B20" s="494" t="s">
        <v>4</v>
      </c>
      <c r="C20" s="37" t="s">
        <v>76</v>
      </c>
      <c r="D20" s="106" t="s">
        <v>8</v>
      </c>
      <c r="E20" s="106" t="s">
        <v>8</v>
      </c>
      <c r="F20" s="106" t="s">
        <v>8</v>
      </c>
      <c r="G20" s="106" t="s">
        <v>8</v>
      </c>
      <c r="H20" s="106" t="s">
        <v>8</v>
      </c>
      <c r="I20" s="106" t="s">
        <v>8</v>
      </c>
      <c r="J20" s="106">
        <v>1189</v>
      </c>
      <c r="K20" s="106">
        <v>1257</v>
      </c>
      <c r="L20" s="106">
        <v>1209</v>
      </c>
      <c r="M20" s="106">
        <v>1245</v>
      </c>
      <c r="N20" s="106">
        <v>1266</v>
      </c>
      <c r="O20" s="106">
        <v>1248</v>
      </c>
      <c r="P20" s="106">
        <v>1211</v>
      </c>
      <c r="Q20" s="106">
        <v>1138</v>
      </c>
      <c r="R20" s="90">
        <v>1178</v>
      </c>
      <c r="S20" s="90">
        <v>1187</v>
      </c>
      <c r="T20" s="90">
        <v>1191</v>
      </c>
      <c r="U20" s="90">
        <v>1167</v>
      </c>
      <c r="V20" s="90">
        <v>1011</v>
      </c>
      <c r="W20" s="90">
        <v>1125</v>
      </c>
      <c r="X20" s="90">
        <v>1102</v>
      </c>
    </row>
    <row r="21" spans="1:24" ht="15" customHeight="1">
      <c r="B21" s="494"/>
      <c r="C21" s="41" t="s">
        <v>78</v>
      </c>
      <c r="D21" s="116" t="s">
        <v>8</v>
      </c>
      <c r="E21" s="116" t="s">
        <v>8</v>
      </c>
      <c r="F21" s="116" t="s">
        <v>8</v>
      </c>
      <c r="G21" s="116" t="s">
        <v>8</v>
      </c>
      <c r="H21" s="116" t="s">
        <v>8</v>
      </c>
      <c r="I21" s="116" t="s">
        <v>8</v>
      </c>
      <c r="J21" s="116">
        <v>24268</v>
      </c>
      <c r="K21" s="116">
        <v>24007</v>
      </c>
      <c r="L21" s="116">
        <v>23271</v>
      </c>
      <c r="M21" s="116">
        <v>23045</v>
      </c>
      <c r="N21" s="116">
        <v>21788</v>
      </c>
      <c r="O21" s="116">
        <v>21741</v>
      </c>
      <c r="P21" s="116">
        <v>22175</v>
      </c>
      <c r="Q21" s="116">
        <v>20817</v>
      </c>
      <c r="R21" s="116">
        <v>20575</v>
      </c>
      <c r="S21" s="116">
        <v>20806</v>
      </c>
      <c r="T21" s="116">
        <v>21148</v>
      </c>
      <c r="U21" s="116">
        <v>21844</v>
      </c>
      <c r="V21" s="116">
        <v>18756</v>
      </c>
      <c r="W21" s="116">
        <v>19965</v>
      </c>
      <c r="X21" s="116">
        <v>20432</v>
      </c>
    </row>
    <row r="22" spans="1:24" ht="15" customHeight="1">
      <c r="B22" s="494"/>
      <c r="C22" s="38" t="s">
        <v>77</v>
      </c>
      <c r="D22" s="95" t="s">
        <v>8</v>
      </c>
      <c r="E22" s="95" t="s">
        <v>8</v>
      </c>
      <c r="F22" s="95" t="s">
        <v>8</v>
      </c>
      <c r="G22" s="95" t="s">
        <v>8</v>
      </c>
      <c r="H22" s="95" t="s">
        <v>8</v>
      </c>
      <c r="I22" s="95" t="s">
        <v>8</v>
      </c>
      <c r="J22" s="95">
        <v>20.410428931875526</v>
      </c>
      <c r="K22" s="95">
        <v>19.098647573587908</v>
      </c>
      <c r="L22" s="95">
        <v>19.248138957816376</v>
      </c>
      <c r="M22" s="95">
        <v>18.510040160642571</v>
      </c>
      <c r="N22" s="95">
        <v>17.210110584518201</v>
      </c>
      <c r="O22" s="95">
        <v>17.420673076923102</v>
      </c>
      <c r="P22" s="95">
        <v>18.311312964492199</v>
      </c>
      <c r="Q22" s="95">
        <v>18.292618629174001</v>
      </c>
      <c r="R22" s="92">
        <v>17.466044142614599</v>
      </c>
      <c r="S22" s="92">
        <v>17.5282224094356</v>
      </c>
      <c r="T22" s="92">
        <v>17.756507136859799</v>
      </c>
      <c r="U22" s="92">
        <v>18.718080548414701</v>
      </c>
      <c r="V22" s="92">
        <v>18.551928783382799</v>
      </c>
      <c r="W22" s="92">
        <v>17.746666666666702</v>
      </c>
      <c r="X22" s="92">
        <v>18.540834845734999</v>
      </c>
    </row>
    <row r="23" spans="1:24" ht="15" customHeight="1">
      <c r="B23" s="494" t="s">
        <v>5</v>
      </c>
      <c r="C23" s="37" t="s">
        <v>76</v>
      </c>
      <c r="D23" s="106" t="s">
        <v>8</v>
      </c>
      <c r="E23" s="106" t="s">
        <v>8</v>
      </c>
      <c r="F23" s="106" t="s">
        <v>8</v>
      </c>
      <c r="G23" s="106" t="s">
        <v>8</v>
      </c>
      <c r="H23" s="106" t="s">
        <v>8</v>
      </c>
      <c r="I23" s="106" t="s">
        <v>8</v>
      </c>
      <c r="J23" s="106">
        <v>1136</v>
      </c>
      <c r="K23" s="106">
        <v>1094</v>
      </c>
      <c r="L23" s="106">
        <v>840</v>
      </c>
      <c r="M23" s="106">
        <v>903</v>
      </c>
      <c r="N23" s="106">
        <v>778</v>
      </c>
      <c r="O23" s="106">
        <v>899</v>
      </c>
      <c r="P23" s="106">
        <v>925</v>
      </c>
      <c r="Q23" s="106">
        <v>787</v>
      </c>
      <c r="R23" s="90">
        <v>823</v>
      </c>
      <c r="S23" s="90">
        <v>752</v>
      </c>
      <c r="T23" s="90">
        <v>723</v>
      </c>
      <c r="U23" s="90">
        <v>746</v>
      </c>
      <c r="V23" s="90">
        <v>667</v>
      </c>
      <c r="W23" s="90">
        <v>871</v>
      </c>
      <c r="X23" s="90">
        <v>792</v>
      </c>
    </row>
    <row r="24" spans="1:24" ht="15" customHeight="1">
      <c r="B24" s="494"/>
      <c r="C24" s="41" t="s">
        <v>78</v>
      </c>
      <c r="D24" s="116" t="s">
        <v>8</v>
      </c>
      <c r="E24" s="116" t="s">
        <v>8</v>
      </c>
      <c r="F24" s="116" t="s">
        <v>8</v>
      </c>
      <c r="G24" s="116" t="s">
        <v>8</v>
      </c>
      <c r="H24" s="116" t="s">
        <v>8</v>
      </c>
      <c r="I24" s="116" t="s">
        <v>8</v>
      </c>
      <c r="J24" s="116">
        <v>19915</v>
      </c>
      <c r="K24" s="116">
        <v>19099</v>
      </c>
      <c r="L24" s="116">
        <v>17556</v>
      </c>
      <c r="M24" s="116">
        <v>19216</v>
      </c>
      <c r="N24" s="116">
        <v>18094</v>
      </c>
      <c r="O24" s="116">
        <v>22047</v>
      </c>
      <c r="P24" s="116">
        <v>23651</v>
      </c>
      <c r="Q24" s="116">
        <v>21743</v>
      </c>
      <c r="R24" s="116">
        <v>22679</v>
      </c>
      <c r="S24" s="116">
        <v>19848</v>
      </c>
      <c r="T24" s="116">
        <v>20723</v>
      </c>
      <c r="U24" s="116">
        <v>20796</v>
      </c>
      <c r="V24" s="116">
        <v>19171</v>
      </c>
      <c r="W24" s="116">
        <v>21659</v>
      </c>
      <c r="X24" s="116">
        <v>19948</v>
      </c>
    </row>
    <row r="25" spans="1:24" ht="15" customHeight="1">
      <c r="B25" s="494"/>
      <c r="C25" s="38" t="s">
        <v>77</v>
      </c>
      <c r="D25" s="95" t="s">
        <v>8</v>
      </c>
      <c r="E25" s="95" t="s">
        <v>8</v>
      </c>
      <c r="F25" s="95" t="s">
        <v>8</v>
      </c>
      <c r="G25" s="95" t="s">
        <v>8</v>
      </c>
      <c r="H25" s="95" t="s">
        <v>8</v>
      </c>
      <c r="I25" s="95" t="s">
        <v>8</v>
      </c>
      <c r="J25" s="95">
        <v>17.530809859154928</v>
      </c>
      <c r="K25" s="95">
        <v>17.457952468007313</v>
      </c>
      <c r="L25" s="95">
        <v>20.9</v>
      </c>
      <c r="M25" s="95">
        <v>21.280177187153932</v>
      </c>
      <c r="N25" s="95">
        <v>23.257069408740399</v>
      </c>
      <c r="O25" s="95">
        <v>24.523915461624</v>
      </c>
      <c r="P25" s="95">
        <v>25.568648648648601</v>
      </c>
      <c r="Q25" s="95">
        <v>27.627700127064799</v>
      </c>
      <c r="R25" s="92">
        <v>27.556500607533401</v>
      </c>
      <c r="S25" s="92">
        <v>26.393617021276601</v>
      </c>
      <c r="T25" s="92">
        <v>28.6625172890733</v>
      </c>
      <c r="U25" s="92">
        <v>27.876675603217201</v>
      </c>
      <c r="V25" s="92">
        <v>28.7421289355322</v>
      </c>
      <c r="W25" s="92">
        <v>24.866819747416798</v>
      </c>
      <c r="X25" s="92">
        <v>25.186868686868699</v>
      </c>
    </row>
    <row r="26" spans="1:24" ht="15" customHeight="1">
      <c r="B26" s="494" t="s">
        <v>7</v>
      </c>
      <c r="C26" s="37" t="s">
        <v>76</v>
      </c>
      <c r="D26" s="106">
        <v>877</v>
      </c>
      <c r="E26" s="106">
        <v>862</v>
      </c>
      <c r="F26" s="106">
        <v>927</v>
      </c>
      <c r="G26" s="106">
        <v>991</v>
      </c>
      <c r="H26" s="106">
        <v>930</v>
      </c>
      <c r="I26" s="106">
        <v>1043</v>
      </c>
      <c r="J26" s="106">
        <v>1035</v>
      </c>
      <c r="K26" s="106">
        <v>1000</v>
      </c>
      <c r="L26" s="106">
        <v>1055</v>
      </c>
      <c r="M26" s="106">
        <v>976</v>
      </c>
      <c r="N26" s="106">
        <v>1062</v>
      </c>
      <c r="O26" s="106">
        <v>1060</v>
      </c>
      <c r="P26" s="106">
        <v>1073</v>
      </c>
      <c r="Q26" s="106">
        <v>1183</v>
      </c>
      <c r="R26" s="90">
        <v>1374</v>
      </c>
      <c r="S26" s="90">
        <v>1362</v>
      </c>
      <c r="T26" s="90">
        <v>1318</v>
      </c>
      <c r="U26" s="90">
        <v>1286</v>
      </c>
      <c r="V26" s="90">
        <v>1122</v>
      </c>
      <c r="W26" s="90">
        <v>1283</v>
      </c>
      <c r="X26" s="90">
        <v>1185</v>
      </c>
    </row>
    <row r="27" spans="1:24" ht="15" customHeight="1">
      <c r="B27" s="494"/>
      <c r="C27" s="41" t="s">
        <v>78</v>
      </c>
      <c r="D27" s="116">
        <v>33921</v>
      </c>
      <c r="E27" s="116">
        <v>25377</v>
      </c>
      <c r="F27" s="116">
        <v>25955</v>
      </c>
      <c r="G27" s="116">
        <v>28693</v>
      </c>
      <c r="H27" s="116">
        <v>26962</v>
      </c>
      <c r="I27" s="116">
        <v>30393</v>
      </c>
      <c r="J27" s="116">
        <v>30644</v>
      </c>
      <c r="K27" s="116">
        <v>29388</v>
      </c>
      <c r="L27" s="116">
        <v>30397</v>
      </c>
      <c r="M27" s="116">
        <v>29892</v>
      </c>
      <c r="N27" s="116">
        <v>32997</v>
      </c>
      <c r="O27" s="116">
        <v>32455</v>
      </c>
      <c r="P27" s="116">
        <v>31909</v>
      </c>
      <c r="Q27" s="116">
        <v>36791</v>
      </c>
      <c r="R27" s="116">
        <v>39297</v>
      </c>
      <c r="S27" s="116">
        <v>41537</v>
      </c>
      <c r="T27" s="116">
        <v>41023</v>
      </c>
      <c r="U27" s="116">
        <v>42935</v>
      </c>
      <c r="V27" s="116">
        <v>39445</v>
      </c>
      <c r="W27" s="116">
        <v>43579</v>
      </c>
      <c r="X27" s="116">
        <v>45714</v>
      </c>
    </row>
    <row r="28" spans="1:24" ht="15" customHeight="1">
      <c r="B28" s="494"/>
      <c r="C28" s="38" t="s">
        <v>77</v>
      </c>
      <c r="D28" s="95">
        <v>38.678449258836942</v>
      </c>
      <c r="E28" s="95">
        <v>29.439675174013921</v>
      </c>
      <c r="F28" s="95">
        <v>27.998921251348435</v>
      </c>
      <c r="G28" s="95">
        <v>28.953582240161452</v>
      </c>
      <c r="H28" s="95">
        <v>28.991397849462366</v>
      </c>
      <c r="I28" s="95">
        <v>29.139980824544583</v>
      </c>
      <c r="J28" s="95">
        <v>29.607729468599032</v>
      </c>
      <c r="K28" s="95">
        <v>29.388000000000002</v>
      </c>
      <c r="L28" s="95">
        <v>28.812322274881517</v>
      </c>
      <c r="M28" s="95">
        <v>30.627049180327869</v>
      </c>
      <c r="N28" s="95">
        <v>31.0706214689266</v>
      </c>
      <c r="O28" s="95">
        <v>30.617924528301899</v>
      </c>
      <c r="P28" s="95">
        <v>29.7381174277726</v>
      </c>
      <c r="Q28" s="95">
        <v>31.099746407438701</v>
      </c>
      <c r="R28" s="92">
        <v>28.6004366812227</v>
      </c>
      <c r="S28" s="92">
        <v>30.4970631424376</v>
      </c>
      <c r="T28" s="92">
        <v>31.125189681335399</v>
      </c>
      <c r="U28" s="92">
        <v>33.386469673405898</v>
      </c>
      <c r="V28" s="92">
        <v>35.155971479500899</v>
      </c>
      <c r="W28" s="92">
        <v>33.966484801247098</v>
      </c>
      <c r="X28" s="92">
        <v>38.577215189873399</v>
      </c>
    </row>
    <row r="29" spans="1:24" ht="15" customHeight="1">
      <c r="B29" s="494" t="s">
        <v>9</v>
      </c>
      <c r="C29" s="39" t="s">
        <v>76</v>
      </c>
      <c r="D29" s="103">
        <v>8143</v>
      </c>
      <c r="E29" s="103">
        <v>7710</v>
      </c>
      <c r="F29" s="103">
        <v>7897</v>
      </c>
      <c r="G29" s="103">
        <v>8269</v>
      </c>
      <c r="H29" s="103">
        <v>7945</v>
      </c>
      <c r="I29" s="103">
        <v>8015</v>
      </c>
      <c r="J29" s="103">
        <v>11599</v>
      </c>
      <c r="K29" s="103">
        <v>11536</v>
      </c>
      <c r="L29" s="103">
        <v>11225</v>
      </c>
      <c r="M29" s="103">
        <v>11361</v>
      </c>
      <c r="N29" s="103">
        <v>11342</v>
      </c>
      <c r="O29" s="103">
        <v>11362</v>
      </c>
      <c r="P29" s="103">
        <v>11056</v>
      </c>
      <c r="Q29" s="103">
        <v>12083</v>
      </c>
      <c r="R29" s="103">
        <v>13273</v>
      </c>
      <c r="S29" s="103">
        <v>13128</v>
      </c>
      <c r="T29" s="103">
        <v>12367</v>
      </c>
      <c r="U29" s="103">
        <v>12717</v>
      </c>
      <c r="V29" s="103">
        <v>12236</v>
      </c>
      <c r="W29" s="103">
        <v>13310</v>
      </c>
      <c r="X29" s="103">
        <v>12648</v>
      </c>
    </row>
    <row r="30" spans="1:24" ht="15" customHeight="1">
      <c r="B30" s="494"/>
      <c r="C30" s="42" t="s">
        <v>78</v>
      </c>
      <c r="D30" s="104">
        <v>267087</v>
      </c>
      <c r="E30" s="104">
        <v>259418</v>
      </c>
      <c r="F30" s="104">
        <v>243239</v>
      </c>
      <c r="G30" s="104">
        <v>254070</v>
      </c>
      <c r="H30" s="104">
        <v>234345</v>
      </c>
      <c r="I30" s="104">
        <v>242611</v>
      </c>
      <c r="J30" s="104">
        <v>308654</v>
      </c>
      <c r="K30" s="104">
        <v>301919</v>
      </c>
      <c r="L30" s="104">
        <v>295764</v>
      </c>
      <c r="M30" s="104">
        <v>292433</v>
      </c>
      <c r="N30" s="104">
        <v>291143</v>
      </c>
      <c r="O30" s="104">
        <v>289816</v>
      </c>
      <c r="P30" s="104">
        <v>285182</v>
      </c>
      <c r="Q30" s="104">
        <v>298468</v>
      </c>
      <c r="R30" s="104">
        <v>317829</v>
      </c>
      <c r="S30" s="104">
        <v>316649</v>
      </c>
      <c r="T30" s="104">
        <v>310026</v>
      </c>
      <c r="U30" s="104">
        <v>313042</v>
      </c>
      <c r="V30" s="104">
        <v>288225</v>
      </c>
      <c r="W30" s="104">
        <v>305290</v>
      </c>
      <c r="X30" s="104">
        <v>307761</v>
      </c>
    </row>
    <row r="31" spans="1:24" ht="15" customHeight="1">
      <c r="B31" s="494"/>
      <c r="C31" s="40" t="s">
        <v>77</v>
      </c>
      <c r="D31" s="118">
        <f>D30/D29</f>
        <v>32.799582463465555</v>
      </c>
      <c r="E31" s="118">
        <f t="shared" ref="E31:M31" si="0">E30/E29</f>
        <v>33.646952010376133</v>
      </c>
      <c r="F31" s="118">
        <f t="shared" si="0"/>
        <v>30.801443586171963</v>
      </c>
      <c r="G31" s="118">
        <f t="shared" si="0"/>
        <v>30.725601644697061</v>
      </c>
      <c r="H31" s="118">
        <f t="shared" si="0"/>
        <v>29.495909376966647</v>
      </c>
      <c r="I31" s="118">
        <f t="shared" si="0"/>
        <v>30.269619463505926</v>
      </c>
      <c r="J31" s="118">
        <f t="shared" si="0"/>
        <v>26.610397448055867</v>
      </c>
      <c r="K31" s="118">
        <f t="shared" si="0"/>
        <v>26.171896671289876</v>
      </c>
      <c r="L31" s="118">
        <f t="shared" si="0"/>
        <v>26.348685968819598</v>
      </c>
      <c r="M31" s="118">
        <f t="shared" si="0"/>
        <v>25.740075697561835</v>
      </c>
      <c r="N31" s="118">
        <v>25.669458649268201</v>
      </c>
      <c r="O31" s="118">
        <v>25.507481077275099</v>
      </c>
      <c r="P31" s="118">
        <v>25.794319826338601</v>
      </c>
      <c r="Q31" s="118">
        <v>24.7014814201771</v>
      </c>
      <c r="R31" s="118">
        <v>23.945528516537301</v>
      </c>
      <c r="S31" s="118">
        <v>24.1201249238269</v>
      </c>
      <c r="T31" s="118">
        <v>25.0688121613973</v>
      </c>
      <c r="U31" s="118">
        <v>24.616025792246599</v>
      </c>
      <c r="V31" s="118">
        <v>23.555491990846701</v>
      </c>
      <c r="W31" s="118">
        <v>22.936889556724299</v>
      </c>
      <c r="X31" s="118">
        <v>24.332779886148</v>
      </c>
    </row>
    <row r="32" spans="1:24" s="16" customFormat="1" ht="5.25" customHeight="1">
      <c r="A32" s="29"/>
      <c r="B32" s="252"/>
    </row>
    <row r="33" spans="1:23" ht="12.75" customHeight="1">
      <c r="B33" s="493" t="s">
        <v>257</v>
      </c>
      <c r="C33" s="493"/>
    </row>
    <row r="34" spans="1:23" ht="5.25" customHeight="1">
      <c r="B34" s="27"/>
      <c r="C34" s="28"/>
      <c r="D34" s="28"/>
      <c r="E34" s="28"/>
      <c r="F34" s="28"/>
      <c r="G34" s="28"/>
      <c r="H34" s="28"/>
      <c r="I34" s="28"/>
      <c r="J34" s="28"/>
      <c r="K34" s="28"/>
      <c r="L34" s="28"/>
    </row>
    <row r="35" spans="1:23" ht="12.75" customHeight="1">
      <c r="B35" s="79" t="s">
        <v>285</v>
      </c>
      <c r="C35" s="28"/>
      <c r="D35" s="28"/>
      <c r="E35" s="28"/>
      <c r="F35" s="28"/>
      <c r="G35" s="28"/>
      <c r="H35" s="28"/>
      <c r="I35" s="28"/>
      <c r="J35" s="28"/>
      <c r="K35" s="28"/>
      <c r="L35" s="28"/>
    </row>
    <row r="36" spans="1:23" ht="5.25" customHeight="1">
      <c r="B36" s="27"/>
      <c r="C36" s="28"/>
      <c r="D36" s="28"/>
      <c r="E36" s="28"/>
      <c r="F36" s="28"/>
      <c r="G36" s="304"/>
      <c r="H36" s="28"/>
      <c r="I36" s="28"/>
      <c r="J36" s="28"/>
      <c r="K36" s="28"/>
      <c r="L36" s="28"/>
    </row>
    <row r="37" spans="1:23" ht="12.75" customHeight="1">
      <c r="B37" s="60" t="s">
        <v>39</v>
      </c>
      <c r="C37" s="26"/>
      <c r="D37" s="26"/>
      <c r="E37" s="26"/>
      <c r="F37" s="26"/>
      <c r="G37" s="26"/>
      <c r="H37" s="26"/>
      <c r="I37" s="26"/>
      <c r="J37" s="21"/>
      <c r="K37" s="21"/>
      <c r="L37" s="21"/>
      <c r="M37" s="17"/>
      <c r="N37" s="11"/>
      <c r="O37" s="11"/>
      <c r="P37" s="11"/>
    </row>
    <row r="38" spans="1:23" ht="5.25" customHeight="1">
      <c r="B38" s="27"/>
      <c r="C38" s="28"/>
      <c r="D38" s="28"/>
      <c r="E38" s="28"/>
      <c r="F38" s="28"/>
      <c r="G38" s="28"/>
      <c r="H38" s="28"/>
      <c r="I38" s="28"/>
      <c r="J38" s="28"/>
      <c r="K38" s="28"/>
      <c r="L38" s="28"/>
    </row>
    <row r="39" spans="1:23" ht="15" customHeight="1">
      <c r="B39" s="478" t="s">
        <v>260</v>
      </c>
      <c r="C39" s="478"/>
      <c r="D39" s="478"/>
      <c r="E39" s="478"/>
      <c r="F39" s="478"/>
      <c r="G39" s="478"/>
      <c r="H39" s="478"/>
      <c r="I39" s="478"/>
      <c r="J39" s="478"/>
      <c r="K39" s="478"/>
      <c r="L39" s="478"/>
      <c r="M39" s="478"/>
      <c r="N39" s="478"/>
      <c r="O39" s="478"/>
      <c r="P39" s="478"/>
      <c r="Q39" s="478"/>
    </row>
    <row r="40" spans="1:23" ht="27.2" customHeight="1">
      <c r="B40" s="478" t="s">
        <v>178</v>
      </c>
      <c r="C40" s="478"/>
      <c r="D40" s="478"/>
      <c r="E40" s="478"/>
      <c r="F40" s="478"/>
      <c r="G40" s="478"/>
      <c r="H40" s="478"/>
      <c r="I40" s="478"/>
      <c r="J40" s="478"/>
      <c r="K40" s="478"/>
      <c r="L40" s="478"/>
      <c r="M40" s="478"/>
      <c r="N40" s="478"/>
      <c r="O40" s="478"/>
      <c r="P40" s="478"/>
      <c r="Q40" s="478"/>
      <c r="R40" s="478"/>
      <c r="S40" s="478"/>
      <c r="T40" s="478"/>
      <c r="U40" s="478"/>
      <c r="V40" s="478"/>
      <c r="W40" s="446"/>
    </row>
    <row r="41" spans="1:23" ht="8.4499999999999993" customHeight="1">
      <c r="B41" s="252"/>
      <c r="C41" s="16"/>
    </row>
    <row r="42" spans="1:23" s="16" customFormat="1" ht="12.75" customHeight="1">
      <c r="A42" s="29"/>
      <c r="B42" s="252" t="s">
        <v>41</v>
      </c>
    </row>
  </sheetData>
  <mergeCells count="13">
    <mergeCell ref="B39:Q39"/>
    <mergeCell ref="B40:V40"/>
    <mergeCell ref="B2:Q2"/>
    <mergeCell ref="B33:C33"/>
    <mergeCell ref="B23:B25"/>
    <mergeCell ref="B26:B28"/>
    <mergeCell ref="B29:B31"/>
    <mergeCell ref="B5:B7"/>
    <mergeCell ref="B8:B10"/>
    <mergeCell ref="B11:B13"/>
    <mergeCell ref="B14:B16"/>
    <mergeCell ref="B17:B19"/>
    <mergeCell ref="B20:B22"/>
  </mergeCells>
  <pageMargins left="0.70866141732283472" right="0.70866141732283472" top="0.74803149606299213" bottom="0.74803149606299213" header="0.31496062992125984" footer="0.31496062992125984"/>
  <pageSetup paperSize="9" scale="47" orientation="landscape" r:id="rId1"/>
  <headerFooter>
    <oddHeader>&amp;L&amp;G&amp;CSpitalbetreuung</oddHeader>
    <oddFooter>&amp;L&amp;A&amp;C&amp;P von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showGridLines="0" topLeftCell="A5" zoomScaleNormal="100" workbookViewId="0">
      <selection activeCell="D6" sqref="D6"/>
    </sheetView>
  </sheetViews>
  <sheetFormatPr baseColWidth="10" defaultColWidth="11.42578125" defaultRowHeight="14.25"/>
  <cols>
    <col min="1" max="1" width="1.7109375" style="264" customWidth="1"/>
    <col min="2" max="2" width="13.28515625" style="3" bestFit="1" customWidth="1"/>
    <col min="3" max="9" width="11.28515625" style="338" customWidth="1"/>
    <col min="10" max="10" width="11.28515625" style="283" customWidth="1"/>
    <col min="11" max="16384" width="11.42578125" style="3"/>
  </cols>
  <sheetData>
    <row r="1" spans="1:16" ht="10.15" customHeight="1"/>
    <row r="2" spans="1:16" ht="42" customHeight="1">
      <c r="A2" s="265"/>
      <c r="B2" s="495" t="s">
        <v>385</v>
      </c>
      <c r="C2" s="495"/>
      <c r="D2" s="495"/>
      <c r="E2" s="495"/>
      <c r="F2" s="495"/>
      <c r="G2" s="495"/>
      <c r="H2" s="495"/>
      <c r="I2" s="495"/>
      <c r="J2" s="495"/>
      <c r="K2" s="495"/>
      <c r="L2" s="468"/>
      <c r="M2" s="468"/>
      <c r="N2" s="468"/>
      <c r="O2" s="468"/>
      <c r="P2" s="468"/>
    </row>
    <row r="4" spans="1:16">
      <c r="B4" s="486" t="s">
        <v>386</v>
      </c>
      <c r="C4" s="492"/>
      <c r="D4" s="492"/>
      <c r="E4" s="492"/>
      <c r="F4" s="492"/>
      <c r="G4" s="492"/>
      <c r="H4" s="492"/>
      <c r="I4" s="492"/>
      <c r="J4" s="487"/>
    </row>
    <row r="5" spans="1:16" ht="15" customHeight="1">
      <c r="B5" s="490" t="s">
        <v>38</v>
      </c>
      <c r="C5" s="496" t="s">
        <v>80</v>
      </c>
      <c r="D5" s="497"/>
      <c r="E5" s="496" t="s">
        <v>81</v>
      </c>
      <c r="F5" s="497"/>
      <c r="G5" s="496" t="s">
        <v>82</v>
      </c>
      <c r="H5" s="497"/>
      <c r="I5" s="496" t="s">
        <v>9</v>
      </c>
      <c r="J5" s="497"/>
    </row>
    <row r="6" spans="1:16" ht="27.75">
      <c r="B6" s="491"/>
      <c r="C6" s="339" t="s">
        <v>387</v>
      </c>
      <c r="D6" s="344" t="s">
        <v>388</v>
      </c>
      <c r="E6" s="339" t="s">
        <v>387</v>
      </c>
      <c r="F6" s="344" t="s">
        <v>388</v>
      </c>
      <c r="G6" s="339" t="s">
        <v>387</v>
      </c>
      <c r="H6" s="344" t="s">
        <v>388</v>
      </c>
      <c r="I6" s="339" t="s">
        <v>387</v>
      </c>
      <c r="J6" s="344" t="s">
        <v>388</v>
      </c>
    </row>
    <row r="7" spans="1:16">
      <c r="B7" s="450">
        <v>2002</v>
      </c>
      <c r="C7" s="184">
        <v>1144</v>
      </c>
      <c r="D7" s="469">
        <v>9.6191036744303376E-2</v>
      </c>
      <c r="E7" s="184">
        <v>1644</v>
      </c>
      <c r="F7" s="469">
        <v>7.0145496437257329E-2</v>
      </c>
      <c r="G7" s="184">
        <v>933</v>
      </c>
      <c r="H7" s="469">
        <v>0.12599594868332209</v>
      </c>
      <c r="I7" s="185">
        <v>3721</v>
      </c>
      <c r="J7" s="87">
        <v>8.7071487071487069E-2</v>
      </c>
    </row>
    <row r="8" spans="1:16">
      <c r="B8" s="451">
        <v>2003</v>
      </c>
      <c r="C8" s="116">
        <v>1168</v>
      </c>
      <c r="D8" s="82">
        <v>9.7994798221327298E-2</v>
      </c>
      <c r="E8" s="116">
        <v>1845</v>
      </c>
      <c r="F8" s="82">
        <v>7.6302729528535979E-2</v>
      </c>
      <c r="G8" s="116">
        <v>988</v>
      </c>
      <c r="H8" s="82">
        <v>0.13228009104297764</v>
      </c>
      <c r="I8" s="104">
        <v>4001</v>
      </c>
      <c r="J8" s="88">
        <v>9.1833455747337492E-2</v>
      </c>
    </row>
    <row r="9" spans="1:16">
      <c r="B9" s="451">
        <v>2004</v>
      </c>
      <c r="C9" s="116">
        <v>1431</v>
      </c>
      <c r="D9" s="82">
        <v>0.11576733274006958</v>
      </c>
      <c r="E9" s="116">
        <v>1879</v>
      </c>
      <c r="F9" s="82">
        <v>7.5802807810230757E-2</v>
      </c>
      <c r="G9" s="116">
        <v>1159</v>
      </c>
      <c r="H9" s="82">
        <v>0.14456779343894224</v>
      </c>
      <c r="I9" s="104">
        <v>4469</v>
      </c>
      <c r="J9" s="88">
        <v>9.894610990568127E-2</v>
      </c>
    </row>
    <row r="10" spans="1:16">
      <c r="B10" s="451">
        <v>2005</v>
      </c>
      <c r="C10" s="116">
        <v>1513</v>
      </c>
      <c r="D10" s="82">
        <v>0.12010796221322537</v>
      </c>
      <c r="E10" s="116">
        <v>2013</v>
      </c>
      <c r="F10" s="82">
        <v>8.0074784199848842E-2</v>
      </c>
      <c r="G10" s="116">
        <v>1090</v>
      </c>
      <c r="H10" s="82">
        <v>0.13570717131474103</v>
      </c>
      <c r="I10" s="104">
        <v>4616</v>
      </c>
      <c r="J10" s="88">
        <v>0.1008564936199965</v>
      </c>
    </row>
    <row r="11" spans="1:16">
      <c r="B11" s="451">
        <v>2006</v>
      </c>
      <c r="C11" s="116">
        <v>1673</v>
      </c>
      <c r="D11" s="82">
        <v>0.13357285429141716</v>
      </c>
      <c r="E11" s="116">
        <v>2014</v>
      </c>
      <c r="F11" s="82">
        <v>8.0197507267152468E-2</v>
      </c>
      <c r="G11" s="116">
        <v>1076</v>
      </c>
      <c r="H11" s="82">
        <v>0.13339945450037194</v>
      </c>
      <c r="I11" s="104">
        <v>4763</v>
      </c>
      <c r="J11" s="88">
        <v>0.10421407316646246</v>
      </c>
    </row>
    <row r="12" spans="1:16">
      <c r="B12" s="451">
        <v>2007</v>
      </c>
      <c r="C12" s="116">
        <v>1911</v>
      </c>
      <c r="D12" s="82">
        <v>0.14312462552426602</v>
      </c>
      <c r="E12" s="116">
        <v>2064</v>
      </c>
      <c r="F12" s="82">
        <v>8.2028455607662351E-2</v>
      </c>
      <c r="G12" s="116">
        <v>1152</v>
      </c>
      <c r="H12" s="82">
        <v>0.14208189442525901</v>
      </c>
      <c r="I12" s="104">
        <v>5127</v>
      </c>
      <c r="J12" s="88">
        <v>0.10996954227617863</v>
      </c>
    </row>
    <row r="13" spans="1:16">
      <c r="B13" s="451">
        <v>2008</v>
      </c>
      <c r="C13" s="116">
        <v>2018</v>
      </c>
      <c r="D13" s="82">
        <v>0.15059701492537314</v>
      </c>
      <c r="E13" s="116">
        <v>2219</v>
      </c>
      <c r="F13" s="82">
        <v>8.4218916046758768E-2</v>
      </c>
      <c r="G13" s="116">
        <v>1108</v>
      </c>
      <c r="H13" s="82">
        <v>0.14389610389610388</v>
      </c>
      <c r="I13" s="104">
        <v>5345</v>
      </c>
      <c r="J13" s="88">
        <v>0.11264963749789243</v>
      </c>
    </row>
    <row r="14" spans="1:16">
      <c r="B14" s="451">
        <v>2009</v>
      </c>
      <c r="C14" s="116">
        <v>2185</v>
      </c>
      <c r="D14" s="82">
        <v>0.16738164547265205</v>
      </c>
      <c r="E14" s="116">
        <v>2344</v>
      </c>
      <c r="F14" s="82">
        <v>8.7358378056052469E-2</v>
      </c>
      <c r="G14" s="116">
        <v>1084</v>
      </c>
      <c r="H14" s="82">
        <v>0.13754599670092627</v>
      </c>
      <c r="I14" s="104">
        <v>5613</v>
      </c>
      <c r="J14" s="88">
        <v>0.11750790294554818</v>
      </c>
    </row>
    <row r="15" spans="1:16">
      <c r="B15" s="451">
        <v>2010</v>
      </c>
      <c r="C15" s="116">
        <v>2265</v>
      </c>
      <c r="D15" s="82">
        <v>0.16771566086634579</v>
      </c>
      <c r="E15" s="116">
        <v>2332</v>
      </c>
      <c r="F15" s="82">
        <v>8.6762407917255743E-2</v>
      </c>
      <c r="G15" s="116">
        <v>993</v>
      </c>
      <c r="H15" s="82">
        <v>0.12175085826385483</v>
      </c>
      <c r="I15" s="104">
        <v>5590</v>
      </c>
      <c r="J15" s="88">
        <v>0.11516512495107027</v>
      </c>
    </row>
    <row r="16" spans="1:16">
      <c r="B16" s="451">
        <v>2011</v>
      </c>
      <c r="C16" s="116">
        <v>2438</v>
      </c>
      <c r="D16" s="82">
        <v>0.17581308141631211</v>
      </c>
      <c r="E16" s="116">
        <v>2583</v>
      </c>
      <c r="F16" s="82">
        <v>9.3007345527869795E-2</v>
      </c>
      <c r="G16" s="116">
        <v>1025</v>
      </c>
      <c r="H16" s="82">
        <v>0.12788521522145976</v>
      </c>
      <c r="I16" s="104">
        <v>6046</v>
      </c>
      <c r="J16" s="88">
        <v>0.12176259717243323</v>
      </c>
    </row>
    <row r="17" spans="1:10">
      <c r="B17" s="452">
        <v>2012</v>
      </c>
      <c r="C17" s="116">
        <v>2460</v>
      </c>
      <c r="D17" s="82">
        <v>0.17720789511597754</v>
      </c>
      <c r="E17" s="116">
        <v>2397</v>
      </c>
      <c r="F17" s="82">
        <v>8.5345011749626151E-2</v>
      </c>
      <c r="G17" s="116">
        <v>1124</v>
      </c>
      <c r="H17" s="82">
        <v>0.13422498208741343</v>
      </c>
      <c r="I17" s="104">
        <v>5981</v>
      </c>
      <c r="J17" s="88">
        <v>0.11880735767351316</v>
      </c>
    </row>
    <row r="18" spans="1:10">
      <c r="B18" s="451">
        <v>2013</v>
      </c>
      <c r="C18" s="116">
        <v>2549</v>
      </c>
      <c r="D18" s="82">
        <v>0.1814622339289528</v>
      </c>
      <c r="E18" s="116">
        <v>2458</v>
      </c>
      <c r="F18" s="82">
        <v>8.7064324171153298E-2</v>
      </c>
      <c r="G18" s="116">
        <v>1290</v>
      </c>
      <c r="H18" s="82">
        <v>0.15488053787969744</v>
      </c>
      <c r="I18" s="104">
        <v>6297</v>
      </c>
      <c r="J18" s="88">
        <v>0.1244269680682896</v>
      </c>
    </row>
    <row r="19" spans="1:10">
      <c r="B19" s="451">
        <v>2014</v>
      </c>
      <c r="C19" s="116">
        <v>2856</v>
      </c>
      <c r="D19" s="82">
        <v>0.19748305905130686</v>
      </c>
      <c r="E19" s="116">
        <v>2901</v>
      </c>
      <c r="F19" s="82">
        <v>0.10099568305249965</v>
      </c>
      <c r="G19" s="116">
        <v>1287</v>
      </c>
      <c r="H19" s="82">
        <v>0.15481775532298808</v>
      </c>
      <c r="I19" s="104">
        <v>7044</v>
      </c>
      <c r="J19" s="88">
        <v>0.13677935493893084</v>
      </c>
    </row>
    <row r="20" spans="1:10">
      <c r="B20" s="453">
        <v>2015</v>
      </c>
      <c r="C20" s="124">
        <v>2904</v>
      </c>
      <c r="D20" s="351">
        <v>0.19961506736321144</v>
      </c>
      <c r="E20" s="124">
        <v>2907</v>
      </c>
      <c r="F20" s="351">
        <v>9.987974574815324E-2</v>
      </c>
      <c r="G20" s="124">
        <v>1181</v>
      </c>
      <c r="H20" s="351">
        <v>0.14235776277724205</v>
      </c>
      <c r="I20" s="125">
        <v>6992</v>
      </c>
      <c r="J20" s="89">
        <v>0.13459354366782805</v>
      </c>
    </row>
    <row r="21" spans="1:10">
      <c r="B21" s="453">
        <v>2016</v>
      </c>
      <c r="C21" s="124">
        <v>2839</v>
      </c>
      <c r="D21" s="351">
        <v>0.18787638144398119</v>
      </c>
      <c r="E21" s="124">
        <v>3008</v>
      </c>
      <c r="F21" s="351">
        <v>9.7160761006492458E-2</v>
      </c>
      <c r="G21" s="124">
        <v>1225</v>
      </c>
      <c r="H21" s="351">
        <v>0.14488468361916026</v>
      </c>
      <c r="I21" s="125">
        <v>7072</v>
      </c>
      <c r="J21" s="89">
        <v>0.12970197157267307</v>
      </c>
    </row>
    <row r="22" spans="1:10">
      <c r="B22" s="453">
        <v>2017</v>
      </c>
      <c r="C22" s="124">
        <v>2987</v>
      </c>
      <c r="D22" s="351">
        <v>0.19799814397454593</v>
      </c>
      <c r="E22" s="124">
        <v>3128</v>
      </c>
      <c r="F22" s="351">
        <v>9.962100703844072E-2</v>
      </c>
      <c r="G22" s="124">
        <v>1376</v>
      </c>
      <c r="H22" s="351">
        <v>0.16161616161616163</v>
      </c>
      <c r="I22" s="125">
        <v>7491</v>
      </c>
      <c r="J22" s="89">
        <v>0.13620247640866198</v>
      </c>
    </row>
    <row r="23" spans="1:10">
      <c r="B23" s="453">
        <v>2018</v>
      </c>
      <c r="C23" s="124">
        <v>2948</v>
      </c>
      <c r="D23" s="351">
        <v>0.19787890992079474</v>
      </c>
      <c r="E23" s="124">
        <v>3138</v>
      </c>
      <c r="F23" s="351">
        <v>0.10141555167733178</v>
      </c>
      <c r="G23" s="124">
        <v>1501</v>
      </c>
      <c r="H23" s="351">
        <v>0.16966203232734262</v>
      </c>
      <c r="I23" s="125">
        <v>7587</v>
      </c>
      <c r="J23" s="89">
        <v>0.138734982719842</v>
      </c>
    </row>
    <row r="24" spans="1:10">
      <c r="B24" s="453">
        <v>2019</v>
      </c>
      <c r="C24" s="124">
        <v>2780</v>
      </c>
      <c r="D24" s="351">
        <v>0.18336521337642636</v>
      </c>
      <c r="E24" s="124">
        <v>3155</v>
      </c>
      <c r="F24" s="351">
        <v>0.10051932328671107</v>
      </c>
      <c r="G24" s="124">
        <v>1501</v>
      </c>
      <c r="H24" s="351">
        <v>0.16956619972887482</v>
      </c>
      <c r="I24" s="125">
        <v>7436</v>
      </c>
      <c r="J24" s="89">
        <v>0.13422382671480143</v>
      </c>
    </row>
    <row r="25" spans="1:10">
      <c r="B25" s="453">
        <v>2020</v>
      </c>
      <c r="C25" s="124">
        <v>2595</v>
      </c>
      <c r="D25" s="351">
        <v>0.18102546215556331</v>
      </c>
      <c r="E25" s="124">
        <v>2849</v>
      </c>
      <c r="F25" s="351">
        <v>9.5620070481624436E-2</v>
      </c>
      <c r="G25" s="124">
        <v>1345</v>
      </c>
      <c r="H25" s="351">
        <v>0.16390446015110893</v>
      </c>
      <c r="I25" s="125">
        <v>6789</v>
      </c>
      <c r="J25" s="89">
        <v>0.12971950473861205</v>
      </c>
    </row>
    <row r="26" spans="1:10">
      <c r="B26" s="453">
        <v>2021</v>
      </c>
      <c r="C26" s="124">
        <v>2583</v>
      </c>
      <c r="D26" s="351">
        <v>0.17452702702702702</v>
      </c>
      <c r="E26" s="124">
        <v>3106</v>
      </c>
      <c r="F26" s="351">
        <v>9.7903861308116624E-2</v>
      </c>
      <c r="G26" s="124">
        <v>1429</v>
      </c>
      <c r="H26" s="351">
        <v>0.16005824372759855</v>
      </c>
      <c r="I26" s="125">
        <v>7118</v>
      </c>
      <c r="J26" s="89">
        <v>0.12836095432167782</v>
      </c>
    </row>
    <row r="27" spans="1:10">
      <c r="B27" s="454">
        <v>2022</v>
      </c>
      <c r="C27" s="108">
        <v>2744</v>
      </c>
      <c r="D27" s="455">
        <v>0.18804824561403508</v>
      </c>
      <c r="E27" s="108">
        <v>3206</v>
      </c>
      <c r="F27" s="455">
        <v>0.10061195669229563</v>
      </c>
      <c r="G27" s="108">
        <v>1353</v>
      </c>
      <c r="H27" s="455">
        <v>0.15469929110450492</v>
      </c>
      <c r="I27" s="110">
        <v>7303</v>
      </c>
      <c r="J27" s="83">
        <v>0.13229353477166095</v>
      </c>
    </row>
    <row r="28" spans="1:10" s="16" customFormat="1" ht="5.25" customHeight="1">
      <c r="A28" s="29"/>
      <c r="B28" s="467"/>
      <c r="C28" s="340"/>
      <c r="D28" s="340"/>
      <c r="E28" s="340"/>
      <c r="F28" s="340"/>
      <c r="G28" s="340"/>
      <c r="H28" s="340"/>
      <c r="I28" s="340"/>
      <c r="J28" s="345"/>
    </row>
    <row r="29" spans="1:10" ht="12.75" customHeight="1">
      <c r="B29" s="478" t="s">
        <v>167</v>
      </c>
      <c r="C29" s="478"/>
      <c r="D29" s="478"/>
      <c r="E29" s="341"/>
      <c r="F29" s="341"/>
      <c r="G29" s="341"/>
      <c r="H29" s="341"/>
      <c r="I29" s="341"/>
    </row>
    <row r="30" spans="1:10" s="16" customFormat="1" ht="5.25" customHeight="1">
      <c r="A30" s="29"/>
      <c r="B30" s="467"/>
      <c r="C30" s="340"/>
      <c r="D30" s="340"/>
      <c r="E30" s="340"/>
      <c r="F30" s="340"/>
      <c r="G30" s="340"/>
      <c r="H30" s="340"/>
      <c r="I30" s="340"/>
      <c r="J30" s="345"/>
    </row>
    <row r="31" spans="1:10" s="16" customFormat="1" ht="12.75" customHeight="1">
      <c r="A31" s="29"/>
      <c r="B31" s="467" t="s">
        <v>285</v>
      </c>
      <c r="C31" s="340"/>
      <c r="D31" s="340"/>
      <c r="E31" s="340"/>
      <c r="F31" s="340"/>
      <c r="G31" s="340"/>
      <c r="H31" s="340"/>
      <c r="I31" s="340"/>
      <c r="J31" s="345"/>
    </row>
    <row r="32" spans="1:10" s="16" customFormat="1" ht="5.25" customHeight="1">
      <c r="A32" s="29"/>
      <c r="B32" s="467"/>
      <c r="C32" s="340"/>
      <c r="D32" s="340"/>
      <c r="E32" s="340"/>
      <c r="F32" s="340"/>
      <c r="G32" s="340"/>
      <c r="H32" s="340"/>
      <c r="I32" s="340"/>
      <c r="J32" s="345"/>
    </row>
    <row r="33" spans="1:11" ht="12.75" customHeight="1">
      <c r="B33" s="22" t="s">
        <v>39</v>
      </c>
      <c r="C33" s="342"/>
      <c r="D33" s="343"/>
      <c r="E33" s="341"/>
      <c r="F33" s="341"/>
      <c r="G33" s="341"/>
      <c r="H33" s="341"/>
      <c r="I33" s="341"/>
    </row>
    <row r="34" spans="1:11" s="16" customFormat="1" ht="5.25" customHeight="1">
      <c r="A34" s="29"/>
      <c r="B34" s="467"/>
      <c r="C34" s="340"/>
      <c r="D34" s="340"/>
      <c r="E34" s="340"/>
      <c r="F34" s="340"/>
      <c r="G34" s="340"/>
      <c r="H34" s="340"/>
      <c r="I34" s="340"/>
      <c r="J34" s="345"/>
    </row>
    <row r="35" spans="1:11" ht="27.2" customHeight="1">
      <c r="B35" s="478" t="s">
        <v>79</v>
      </c>
      <c r="C35" s="478"/>
      <c r="D35" s="478"/>
      <c r="E35" s="478"/>
      <c r="F35" s="478"/>
      <c r="G35" s="478"/>
      <c r="H35" s="478"/>
      <c r="I35" s="478"/>
      <c r="J35" s="478"/>
      <c r="K35" s="478"/>
    </row>
    <row r="36" spans="1:11" ht="27.2" customHeight="1">
      <c r="B36" s="478" t="s">
        <v>124</v>
      </c>
      <c r="C36" s="478"/>
      <c r="D36" s="478"/>
      <c r="E36" s="478"/>
      <c r="F36" s="478"/>
      <c r="G36" s="478"/>
      <c r="H36" s="478"/>
      <c r="I36" s="478"/>
      <c r="J36" s="478"/>
      <c r="K36" s="478"/>
    </row>
    <row r="37" spans="1:11" ht="27.2" customHeight="1">
      <c r="B37" s="478" t="s">
        <v>169</v>
      </c>
      <c r="C37" s="478"/>
      <c r="D37" s="478"/>
      <c r="E37" s="478"/>
      <c r="F37" s="478"/>
      <c r="G37" s="478"/>
      <c r="H37" s="478"/>
      <c r="I37" s="478"/>
      <c r="J37" s="478"/>
      <c r="K37" s="478"/>
    </row>
    <row r="38" spans="1:11" s="16" customFormat="1" ht="5.25" customHeight="1">
      <c r="A38" s="29"/>
      <c r="B38" s="467"/>
      <c r="C38" s="340"/>
      <c r="D38" s="340"/>
      <c r="E38" s="340"/>
      <c r="F38" s="340"/>
      <c r="G38" s="340"/>
      <c r="H38" s="340"/>
      <c r="I38" s="340"/>
      <c r="J38" s="345"/>
    </row>
    <row r="39" spans="1:11" s="16" customFormat="1" ht="12.75" customHeight="1">
      <c r="A39" s="29"/>
      <c r="B39" s="467" t="s">
        <v>41</v>
      </c>
      <c r="C39" s="340"/>
      <c r="D39" s="340"/>
      <c r="E39" s="340"/>
      <c r="F39" s="340"/>
      <c r="G39" s="340"/>
      <c r="H39" s="340"/>
      <c r="I39" s="340"/>
      <c r="J39" s="345"/>
    </row>
  </sheetData>
  <mergeCells count="11">
    <mergeCell ref="B36:K36"/>
    <mergeCell ref="B37:K37"/>
    <mergeCell ref="B2:K2"/>
    <mergeCell ref="B4:J4"/>
    <mergeCell ref="B5:B6"/>
    <mergeCell ref="C5:D5"/>
    <mergeCell ref="E5:F5"/>
    <mergeCell ref="G5:H5"/>
    <mergeCell ref="I5:J5"/>
    <mergeCell ref="B29:D29"/>
    <mergeCell ref="B35:K35"/>
  </mergeCells>
  <pageMargins left="0.70866141732283472" right="0.70866141732283472" top="0.74803149606299213" bottom="0.74803149606299213" header="0.31496062992125984" footer="0.31496062992125984"/>
  <pageSetup paperSize="9" scale="80" orientation="landscape" r:id="rId1"/>
  <headerFooter>
    <oddHeader>&amp;L&amp;G&amp;CSpitalbetreuung</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5"/>
  <sheetViews>
    <sheetView showGridLines="0" zoomScaleNormal="100" workbookViewId="0"/>
  </sheetViews>
  <sheetFormatPr baseColWidth="10" defaultColWidth="11.42578125" defaultRowHeight="15"/>
  <cols>
    <col min="1" max="1" width="2.140625" style="422" customWidth="1"/>
    <col min="2" max="2" width="39" style="3" customWidth="1"/>
    <col min="3" max="3" width="11.42578125" style="338" customWidth="1"/>
    <col min="4" max="4" width="11.42578125" style="283" customWidth="1"/>
    <col min="5" max="5" width="11.42578125" style="338" customWidth="1"/>
    <col min="6" max="6" width="11.42578125" style="283" customWidth="1"/>
    <col min="7" max="7" width="11.42578125" customWidth="1"/>
    <col min="8" max="10" width="11.42578125" style="280" customWidth="1"/>
    <col min="11" max="16384" width="11.42578125" style="3"/>
  </cols>
  <sheetData>
    <row r="1" spans="1:10" ht="10.15" customHeight="1"/>
    <row r="2" spans="1:10" s="73" customFormat="1" ht="35.450000000000003" customHeight="1">
      <c r="A2" s="423"/>
      <c r="B2" s="498" t="s">
        <v>289</v>
      </c>
      <c r="C2" s="498"/>
      <c r="D2" s="498"/>
      <c r="E2" s="498"/>
      <c r="F2" s="498"/>
      <c r="G2" s="498"/>
      <c r="H2" s="498"/>
      <c r="I2" s="498"/>
      <c r="J2" s="498"/>
    </row>
    <row r="3" spans="1:10" s="73" customFormat="1" ht="15" customHeight="1">
      <c r="A3" s="424"/>
      <c r="C3" s="346"/>
      <c r="D3" s="348"/>
      <c r="E3" s="346"/>
      <c r="F3" s="348"/>
      <c r="H3" s="280"/>
      <c r="I3" s="280"/>
      <c r="J3" s="280"/>
    </row>
    <row r="4" spans="1:10" s="73" customFormat="1" ht="15" customHeight="1">
      <c r="A4" s="424"/>
      <c r="B4" s="500" t="s">
        <v>227</v>
      </c>
      <c r="C4" s="499" t="s">
        <v>80</v>
      </c>
      <c r="D4" s="499"/>
      <c r="E4" s="499" t="s">
        <v>81</v>
      </c>
      <c r="F4" s="499"/>
      <c r="G4" s="499" t="s">
        <v>82</v>
      </c>
      <c r="H4" s="499"/>
      <c r="I4" s="499" t="s">
        <v>226</v>
      </c>
      <c r="J4" s="499"/>
    </row>
    <row r="5" spans="1:10" s="73" customFormat="1" ht="30" customHeight="1">
      <c r="A5" s="424"/>
      <c r="B5" s="501"/>
      <c r="C5" s="353" t="s">
        <v>168</v>
      </c>
      <c r="D5" s="344" t="s">
        <v>388</v>
      </c>
      <c r="E5" s="353" t="s">
        <v>168</v>
      </c>
      <c r="F5" s="344" t="s">
        <v>388</v>
      </c>
      <c r="G5" s="353" t="s">
        <v>168</v>
      </c>
      <c r="H5" s="344" t="s">
        <v>388</v>
      </c>
      <c r="I5" s="353" t="s">
        <v>168</v>
      </c>
      <c r="J5" s="344" t="s">
        <v>388</v>
      </c>
    </row>
    <row r="6" spans="1:10" s="73" customFormat="1" ht="15" customHeight="1">
      <c r="A6" s="425"/>
      <c r="B6" s="186" t="s">
        <v>204</v>
      </c>
      <c r="C6" s="90">
        <v>699</v>
      </c>
      <c r="D6" s="81" t="s">
        <v>290</v>
      </c>
      <c r="E6" s="90">
        <v>594</v>
      </c>
      <c r="F6" s="81" t="s">
        <v>291</v>
      </c>
      <c r="G6" s="90">
        <v>309</v>
      </c>
      <c r="H6" s="81" t="s">
        <v>292</v>
      </c>
      <c r="I6" s="90">
        <v>1602</v>
      </c>
      <c r="J6" s="81" t="s">
        <v>293</v>
      </c>
    </row>
    <row r="7" spans="1:10" s="73" customFormat="1" ht="15" customHeight="1">
      <c r="A7" s="425"/>
      <c r="B7" s="187" t="s">
        <v>189</v>
      </c>
      <c r="C7" s="91">
        <v>387</v>
      </c>
      <c r="D7" s="82" t="s">
        <v>294</v>
      </c>
      <c r="E7" s="91">
        <v>686</v>
      </c>
      <c r="F7" s="82" t="s">
        <v>295</v>
      </c>
      <c r="G7" s="91">
        <v>292</v>
      </c>
      <c r="H7" s="82" t="s">
        <v>296</v>
      </c>
      <c r="I7" s="91">
        <v>1365</v>
      </c>
      <c r="J7" s="82" t="s">
        <v>297</v>
      </c>
    </row>
    <row r="8" spans="1:10" s="73" customFormat="1" ht="15" customHeight="1">
      <c r="A8" s="425"/>
      <c r="B8" s="187" t="s">
        <v>198</v>
      </c>
      <c r="C8" s="91">
        <v>257</v>
      </c>
      <c r="D8" s="82" t="s">
        <v>298</v>
      </c>
      <c r="E8" s="91">
        <v>246</v>
      </c>
      <c r="F8" s="82" t="s">
        <v>299</v>
      </c>
      <c r="G8" s="91">
        <v>152</v>
      </c>
      <c r="H8" s="82" t="s">
        <v>300</v>
      </c>
      <c r="I8" s="91">
        <v>655</v>
      </c>
      <c r="J8" s="82" t="s">
        <v>301</v>
      </c>
    </row>
    <row r="9" spans="1:10" s="73" customFormat="1" ht="15" customHeight="1">
      <c r="A9" s="425"/>
      <c r="B9" s="187" t="s">
        <v>200</v>
      </c>
      <c r="C9" s="91">
        <v>162</v>
      </c>
      <c r="D9" s="82" t="s">
        <v>302</v>
      </c>
      <c r="E9" s="91">
        <v>216</v>
      </c>
      <c r="F9" s="82" t="s">
        <v>303</v>
      </c>
      <c r="G9" s="91">
        <v>79</v>
      </c>
      <c r="H9" s="82" t="s">
        <v>304</v>
      </c>
      <c r="I9" s="91">
        <v>457</v>
      </c>
      <c r="J9" s="82" t="s">
        <v>305</v>
      </c>
    </row>
    <row r="10" spans="1:10" s="73" customFormat="1" ht="15" customHeight="1">
      <c r="A10" s="425"/>
      <c r="B10" s="187" t="s">
        <v>228</v>
      </c>
      <c r="C10" s="91">
        <v>186</v>
      </c>
      <c r="D10" s="82" t="s">
        <v>306</v>
      </c>
      <c r="E10" s="91">
        <v>109</v>
      </c>
      <c r="F10" s="82" t="s">
        <v>307</v>
      </c>
      <c r="G10" s="91">
        <v>40</v>
      </c>
      <c r="H10" s="82" t="s">
        <v>308</v>
      </c>
      <c r="I10" s="91">
        <v>335</v>
      </c>
      <c r="J10" s="82" t="s">
        <v>309</v>
      </c>
    </row>
    <row r="11" spans="1:10" s="73" customFormat="1" ht="15" customHeight="1">
      <c r="A11" s="425"/>
      <c r="B11" s="187" t="s">
        <v>195</v>
      </c>
      <c r="C11" s="91">
        <v>134</v>
      </c>
      <c r="D11" s="82" t="s">
        <v>310</v>
      </c>
      <c r="E11" s="91">
        <v>149</v>
      </c>
      <c r="F11" s="82" t="s">
        <v>299</v>
      </c>
      <c r="G11" s="91">
        <v>50</v>
      </c>
      <c r="H11" s="82" t="s">
        <v>311</v>
      </c>
      <c r="I11" s="91">
        <v>333</v>
      </c>
      <c r="J11" s="82" t="s">
        <v>312</v>
      </c>
    </row>
    <row r="12" spans="1:10" s="73" customFormat="1" ht="15" customHeight="1">
      <c r="A12" s="425"/>
      <c r="B12" s="187" t="s">
        <v>185</v>
      </c>
      <c r="C12" s="91">
        <v>112</v>
      </c>
      <c r="D12" s="82" t="s">
        <v>313</v>
      </c>
      <c r="E12" s="91">
        <v>91</v>
      </c>
      <c r="F12" s="82" t="s">
        <v>314</v>
      </c>
      <c r="G12" s="91">
        <v>55</v>
      </c>
      <c r="H12" s="82" t="s">
        <v>315</v>
      </c>
      <c r="I12" s="91">
        <v>258</v>
      </c>
      <c r="J12" s="82" t="s">
        <v>316</v>
      </c>
    </row>
    <row r="13" spans="1:10" s="73" customFormat="1" ht="15" customHeight="1">
      <c r="A13" s="425"/>
      <c r="B13" s="187" t="s">
        <v>191</v>
      </c>
      <c r="C13" s="91">
        <v>70</v>
      </c>
      <c r="D13" s="82" t="s">
        <v>317</v>
      </c>
      <c r="E13" s="91">
        <v>114</v>
      </c>
      <c r="F13" s="82" t="s">
        <v>318</v>
      </c>
      <c r="G13" s="91">
        <v>51</v>
      </c>
      <c r="H13" s="82" t="s">
        <v>319</v>
      </c>
      <c r="I13" s="91">
        <v>235</v>
      </c>
      <c r="J13" s="82" t="s">
        <v>320</v>
      </c>
    </row>
    <row r="14" spans="1:10" s="73" customFormat="1" ht="15" customHeight="1">
      <c r="A14" s="425"/>
      <c r="B14" s="187" t="s">
        <v>229</v>
      </c>
      <c r="C14" s="91">
        <v>85</v>
      </c>
      <c r="D14" s="82" t="s">
        <v>321</v>
      </c>
      <c r="E14" s="91">
        <v>93</v>
      </c>
      <c r="F14" s="82" t="s">
        <v>322</v>
      </c>
      <c r="G14" s="91">
        <v>34</v>
      </c>
      <c r="H14" s="82" t="s">
        <v>323</v>
      </c>
      <c r="I14" s="91">
        <v>212</v>
      </c>
      <c r="J14" s="82" t="s">
        <v>323</v>
      </c>
    </row>
    <row r="15" spans="1:10" s="73" customFormat="1" ht="15" customHeight="1">
      <c r="A15" s="425"/>
      <c r="B15" s="187" t="s">
        <v>192</v>
      </c>
      <c r="C15" s="91">
        <v>63</v>
      </c>
      <c r="D15" s="82" t="s">
        <v>324</v>
      </c>
      <c r="E15" s="91">
        <v>98</v>
      </c>
      <c r="F15" s="82" t="s">
        <v>325</v>
      </c>
      <c r="G15" s="91">
        <v>48</v>
      </c>
      <c r="H15" s="82" t="s">
        <v>326</v>
      </c>
      <c r="I15" s="91">
        <v>209</v>
      </c>
      <c r="J15" s="82" t="s">
        <v>327</v>
      </c>
    </row>
    <row r="16" spans="1:10" s="73" customFormat="1" ht="15" customHeight="1">
      <c r="A16" s="425"/>
      <c r="B16" s="187" t="s">
        <v>210</v>
      </c>
      <c r="C16" s="91">
        <v>109</v>
      </c>
      <c r="D16" s="82" t="s">
        <v>328</v>
      </c>
      <c r="E16" s="91">
        <v>70</v>
      </c>
      <c r="F16" s="82" t="s">
        <v>329</v>
      </c>
      <c r="G16" s="91">
        <v>26</v>
      </c>
      <c r="H16" s="82" t="s">
        <v>330</v>
      </c>
      <c r="I16" s="91">
        <v>205</v>
      </c>
      <c r="J16" s="82" t="s">
        <v>331</v>
      </c>
    </row>
    <row r="17" spans="1:10" s="73" customFormat="1" ht="15" customHeight="1">
      <c r="A17" s="425"/>
      <c r="B17" s="187" t="s">
        <v>190</v>
      </c>
      <c r="C17" s="91">
        <v>90</v>
      </c>
      <c r="D17" s="82" t="s">
        <v>332</v>
      </c>
      <c r="E17" s="91">
        <v>75</v>
      </c>
      <c r="F17" s="82" t="s">
        <v>333</v>
      </c>
      <c r="G17" s="91">
        <v>22</v>
      </c>
      <c r="H17" s="82" t="s">
        <v>334</v>
      </c>
      <c r="I17" s="91">
        <v>187</v>
      </c>
      <c r="J17" s="82" t="s">
        <v>335</v>
      </c>
    </row>
    <row r="18" spans="1:10" s="73" customFormat="1" ht="15" customHeight="1">
      <c r="A18" s="425"/>
      <c r="B18" s="187" t="s">
        <v>196</v>
      </c>
      <c r="C18" s="91">
        <v>32</v>
      </c>
      <c r="D18" s="82" t="s">
        <v>336</v>
      </c>
      <c r="E18" s="91">
        <v>99</v>
      </c>
      <c r="F18" s="82" t="s">
        <v>337</v>
      </c>
      <c r="G18" s="91">
        <v>42</v>
      </c>
      <c r="H18" s="82" t="s">
        <v>338</v>
      </c>
      <c r="I18" s="91">
        <v>173</v>
      </c>
      <c r="J18" s="82" t="s">
        <v>339</v>
      </c>
    </row>
    <row r="19" spans="1:10" s="73" customFormat="1" ht="15" customHeight="1">
      <c r="A19" s="425"/>
      <c r="B19" s="187" t="s">
        <v>209</v>
      </c>
      <c r="C19" s="91">
        <v>68</v>
      </c>
      <c r="D19" s="82" t="s">
        <v>340</v>
      </c>
      <c r="E19" s="91">
        <v>79</v>
      </c>
      <c r="F19" s="82" t="s">
        <v>341</v>
      </c>
      <c r="G19" s="91">
        <v>20</v>
      </c>
      <c r="H19" s="82" t="s">
        <v>333</v>
      </c>
      <c r="I19" s="91">
        <v>167</v>
      </c>
      <c r="J19" s="82" t="s">
        <v>342</v>
      </c>
    </row>
    <row r="20" spans="1:10" s="73" customFormat="1" ht="15" customHeight="1">
      <c r="A20" s="425"/>
      <c r="B20" s="187" t="s">
        <v>197</v>
      </c>
      <c r="C20" s="91">
        <v>68</v>
      </c>
      <c r="D20" s="82" t="s">
        <v>336</v>
      </c>
      <c r="E20" s="91">
        <v>65</v>
      </c>
      <c r="F20" s="82" t="s">
        <v>343</v>
      </c>
      <c r="G20" s="91">
        <v>29</v>
      </c>
      <c r="H20" s="82" t="s">
        <v>344</v>
      </c>
      <c r="I20" s="91">
        <v>162</v>
      </c>
      <c r="J20" s="82" t="s">
        <v>340</v>
      </c>
    </row>
    <row r="21" spans="1:10" s="73" customFormat="1" ht="15" customHeight="1">
      <c r="A21" s="425"/>
      <c r="B21" s="187" t="s">
        <v>208</v>
      </c>
      <c r="C21" s="91">
        <v>43</v>
      </c>
      <c r="D21" s="82" t="s">
        <v>345</v>
      </c>
      <c r="E21" s="91">
        <v>78</v>
      </c>
      <c r="F21" s="82" t="s">
        <v>346</v>
      </c>
      <c r="G21" s="91">
        <v>40</v>
      </c>
      <c r="H21" s="82" t="s">
        <v>347</v>
      </c>
      <c r="I21" s="91">
        <v>161</v>
      </c>
      <c r="J21" s="82" t="s">
        <v>348</v>
      </c>
    </row>
    <row r="22" spans="1:10" s="73" customFormat="1" ht="15" customHeight="1">
      <c r="A22" s="425"/>
      <c r="B22" s="187" t="s">
        <v>211</v>
      </c>
      <c r="C22" s="91">
        <v>33</v>
      </c>
      <c r="D22" s="82" t="s">
        <v>349</v>
      </c>
      <c r="E22" s="91">
        <v>106</v>
      </c>
      <c r="F22" s="82" t="s">
        <v>350</v>
      </c>
      <c r="G22" s="91">
        <v>8</v>
      </c>
      <c r="H22" s="82" t="s">
        <v>334</v>
      </c>
      <c r="I22" s="91">
        <v>147</v>
      </c>
      <c r="J22" s="82" t="s">
        <v>351</v>
      </c>
    </row>
    <row r="23" spans="1:10" s="73" customFormat="1" ht="15" customHeight="1">
      <c r="A23" s="425"/>
      <c r="B23" s="187" t="s">
        <v>194</v>
      </c>
      <c r="C23" s="91">
        <v>41</v>
      </c>
      <c r="D23" s="82" t="s">
        <v>352</v>
      </c>
      <c r="E23" s="91">
        <v>80</v>
      </c>
      <c r="F23" s="82" t="s">
        <v>353</v>
      </c>
      <c r="G23" s="91">
        <v>25</v>
      </c>
      <c r="H23" s="82" t="s">
        <v>342</v>
      </c>
      <c r="I23" s="91">
        <v>146</v>
      </c>
      <c r="J23" s="82" t="s">
        <v>354</v>
      </c>
    </row>
    <row r="24" spans="1:10" s="73" customFormat="1" ht="15" customHeight="1">
      <c r="A24" s="425"/>
      <c r="B24" s="187" t="s">
        <v>201</v>
      </c>
      <c r="C24" s="91">
        <v>40</v>
      </c>
      <c r="D24" s="82" t="s">
        <v>355</v>
      </c>
      <c r="E24" s="91">
        <v>64</v>
      </c>
      <c r="F24" s="82" t="s">
        <v>356</v>
      </c>
      <c r="G24" s="91">
        <v>8</v>
      </c>
      <c r="H24" s="82" t="s">
        <v>357</v>
      </c>
      <c r="I24" s="91">
        <v>112</v>
      </c>
      <c r="J24" s="82" t="s">
        <v>358</v>
      </c>
    </row>
    <row r="25" spans="1:10" s="73" customFormat="1" ht="15" customHeight="1">
      <c r="A25" s="425"/>
      <c r="B25" s="187" t="s">
        <v>206</v>
      </c>
      <c r="C25" s="91">
        <v>14</v>
      </c>
      <c r="D25" s="82" t="s">
        <v>359</v>
      </c>
      <c r="E25" s="91">
        <v>24</v>
      </c>
      <c r="F25" s="82" t="s">
        <v>360</v>
      </c>
      <c r="G25" s="91">
        <v>2</v>
      </c>
      <c r="H25" s="82" t="s">
        <v>361</v>
      </c>
      <c r="I25" s="91">
        <v>40</v>
      </c>
      <c r="J25" s="82" t="s">
        <v>360</v>
      </c>
    </row>
    <row r="26" spans="1:10" s="73" customFormat="1" ht="15" customHeight="1">
      <c r="A26" s="425"/>
      <c r="B26" s="187" t="s">
        <v>212</v>
      </c>
      <c r="C26" s="91">
        <v>12</v>
      </c>
      <c r="D26" s="82" t="s">
        <v>362</v>
      </c>
      <c r="E26" s="91">
        <v>15</v>
      </c>
      <c r="F26" s="82" t="s">
        <v>363</v>
      </c>
      <c r="G26" s="91">
        <v>5</v>
      </c>
      <c r="H26" s="82" t="s">
        <v>364</v>
      </c>
      <c r="I26" s="91">
        <v>32</v>
      </c>
      <c r="J26" s="82" t="s">
        <v>365</v>
      </c>
    </row>
    <row r="27" spans="1:10" s="73" customFormat="1" ht="15" customHeight="1">
      <c r="A27" s="425"/>
      <c r="B27" s="187" t="s">
        <v>193</v>
      </c>
      <c r="C27" s="91">
        <v>10</v>
      </c>
      <c r="D27" s="82" t="s">
        <v>366</v>
      </c>
      <c r="E27" s="91">
        <v>14</v>
      </c>
      <c r="F27" s="82" t="s">
        <v>367</v>
      </c>
      <c r="G27" s="91">
        <v>7</v>
      </c>
      <c r="H27" s="82" t="s">
        <v>354</v>
      </c>
      <c r="I27" s="91">
        <v>31</v>
      </c>
      <c r="J27" s="82" t="s">
        <v>334</v>
      </c>
    </row>
    <row r="28" spans="1:10" s="73" customFormat="1" ht="15" customHeight="1">
      <c r="A28" s="425"/>
      <c r="B28" s="187" t="s">
        <v>202</v>
      </c>
      <c r="C28" s="91">
        <v>5</v>
      </c>
      <c r="D28" s="82" t="s">
        <v>368</v>
      </c>
      <c r="E28" s="91">
        <v>17</v>
      </c>
      <c r="F28" s="82" t="s">
        <v>369</v>
      </c>
      <c r="G28" s="91">
        <v>3</v>
      </c>
      <c r="H28" s="82" t="s">
        <v>370</v>
      </c>
      <c r="I28" s="91">
        <v>25</v>
      </c>
      <c r="J28" s="82" t="s">
        <v>307</v>
      </c>
    </row>
    <row r="29" spans="1:10" s="73" customFormat="1" ht="15" customHeight="1">
      <c r="A29" s="425"/>
      <c r="B29" s="187" t="s">
        <v>205</v>
      </c>
      <c r="C29" s="91">
        <v>11</v>
      </c>
      <c r="D29" s="82" t="s">
        <v>371</v>
      </c>
      <c r="E29" s="91">
        <v>7</v>
      </c>
      <c r="F29" s="82" t="s">
        <v>372</v>
      </c>
      <c r="G29" s="91">
        <v>2</v>
      </c>
      <c r="H29" s="82" t="s">
        <v>373</v>
      </c>
      <c r="I29" s="91">
        <v>20</v>
      </c>
      <c r="J29" s="82" t="s">
        <v>374</v>
      </c>
    </row>
    <row r="30" spans="1:10" s="73" customFormat="1" ht="15" customHeight="1">
      <c r="A30" s="425"/>
      <c r="B30" s="187" t="s">
        <v>203</v>
      </c>
      <c r="C30" s="91">
        <v>3</v>
      </c>
      <c r="D30" s="82" t="s">
        <v>328</v>
      </c>
      <c r="E30" s="91">
        <v>13</v>
      </c>
      <c r="F30" s="82" t="s">
        <v>328</v>
      </c>
      <c r="G30" s="91">
        <v>3</v>
      </c>
      <c r="H30" s="82" t="s">
        <v>328</v>
      </c>
      <c r="I30" s="91">
        <v>19</v>
      </c>
      <c r="J30" s="82" t="s">
        <v>328</v>
      </c>
    </row>
    <row r="31" spans="1:10" s="73" customFormat="1" ht="15" customHeight="1">
      <c r="A31" s="425"/>
      <c r="B31" s="188" t="s">
        <v>199</v>
      </c>
      <c r="C31" s="97">
        <v>10</v>
      </c>
      <c r="D31" s="455" t="s">
        <v>375</v>
      </c>
      <c r="E31" s="97">
        <v>4</v>
      </c>
      <c r="F31" s="455" t="s">
        <v>376</v>
      </c>
      <c r="G31" s="97">
        <v>1</v>
      </c>
      <c r="H31" s="455" t="s">
        <v>377</v>
      </c>
      <c r="I31" s="97">
        <v>15</v>
      </c>
      <c r="J31" s="455" t="s">
        <v>378</v>
      </c>
    </row>
    <row r="32" spans="1:10" s="73" customFormat="1" ht="15" customHeight="1">
      <c r="A32" s="424"/>
      <c r="B32" s="189" t="s">
        <v>9</v>
      </c>
      <c r="C32" s="148">
        <v>2744</v>
      </c>
      <c r="D32" s="456" t="s">
        <v>379</v>
      </c>
      <c r="E32" s="148">
        <v>3206</v>
      </c>
      <c r="F32" s="456" t="s">
        <v>380</v>
      </c>
      <c r="G32" s="148">
        <v>1353</v>
      </c>
      <c r="H32" s="456" t="s">
        <v>381</v>
      </c>
      <c r="I32" s="148">
        <v>7303</v>
      </c>
      <c r="J32" s="456" t="s">
        <v>382</v>
      </c>
    </row>
    <row r="33" spans="1:10" s="16" customFormat="1" ht="5.25" customHeight="1">
      <c r="A33" s="426"/>
      <c r="B33" s="252"/>
      <c r="C33" s="340"/>
      <c r="D33" s="345"/>
      <c r="E33" s="340"/>
      <c r="F33" s="345"/>
      <c r="H33" s="263"/>
      <c r="I33" s="280"/>
      <c r="J33" s="280"/>
    </row>
    <row r="34" spans="1:10" ht="12.75" customHeight="1">
      <c r="B34" s="249" t="s">
        <v>167</v>
      </c>
      <c r="C34" s="347"/>
      <c r="D34" s="349"/>
      <c r="E34" s="347"/>
      <c r="F34" s="349"/>
      <c r="H34" s="14"/>
    </row>
    <row r="35" spans="1:10" s="16" customFormat="1" ht="5.25" customHeight="1">
      <c r="A35" s="426"/>
      <c r="B35" s="252"/>
      <c r="C35" s="340"/>
      <c r="D35" s="345"/>
      <c r="E35" s="340"/>
      <c r="F35" s="345"/>
      <c r="H35" s="263"/>
      <c r="I35" s="280"/>
      <c r="J35" s="280"/>
    </row>
    <row r="36" spans="1:10" s="16" customFormat="1" ht="12.75" customHeight="1">
      <c r="A36" s="426"/>
      <c r="B36" s="79" t="s">
        <v>285</v>
      </c>
      <c r="C36" s="340"/>
      <c r="D36" s="345"/>
      <c r="E36" s="340"/>
      <c r="F36" s="345"/>
      <c r="H36" s="263"/>
      <c r="I36" s="280"/>
      <c r="J36" s="280"/>
    </row>
    <row r="37" spans="1:10" s="16" customFormat="1" ht="5.25" customHeight="1">
      <c r="A37" s="426"/>
      <c r="B37" s="79"/>
      <c r="C37" s="340"/>
      <c r="D37" s="345"/>
      <c r="E37" s="340"/>
      <c r="F37" s="345"/>
      <c r="H37" s="263"/>
      <c r="I37" s="280"/>
      <c r="J37" s="280"/>
    </row>
    <row r="38" spans="1:10" ht="12.75" customHeight="1">
      <c r="B38" s="46" t="s">
        <v>39</v>
      </c>
      <c r="C38" s="342"/>
      <c r="D38" s="350"/>
      <c r="E38" s="342"/>
      <c r="F38" s="350"/>
      <c r="H38" s="310"/>
    </row>
    <row r="39" spans="1:10" s="16" customFormat="1" ht="5.25" customHeight="1">
      <c r="A39" s="426"/>
      <c r="B39" s="79"/>
      <c r="C39" s="340"/>
      <c r="D39" s="345"/>
      <c r="E39" s="340"/>
      <c r="F39" s="345"/>
      <c r="H39" s="263"/>
      <c r="I39" s="280"/>
      <c r="J39" s="280"/>
    </row>
    <row r="40" spans="1:10" s="73" customFormat="1" ht="27.2" customHeight="1">
      <c r="A40" s="424"/>
      <c r="B40" s="493" t="s">
        <v>79</v>
      </c>
      <c r="C40" s="493"/>
      <c r="D40" s="493"/>
      <c r="E40" s="493"/>
      <c r="F40" s="493"/>
      <c r="G40" s="493"/>
      <c r="H40" s="493"/>
      <c r="I40" s="493"/>
      <c r="J40" s="493"/>
    </row>
    <row r="41" spans="1:10" s="73" customFormat="1" ht="27.2" customHeight="1">
      <c r="A41" s="424"/>
      <c r="B41" s="493" t="s">
        <v>124</v>
      </c>
      <c r="C41" s="493"/>
      <c r="D41" s="493"/>
      <c r="E41" s="493"/>
      <c r="F41" s="493"/>
      <c r="G41" s="493"/>
      <c r="H41" s="493"/>
      <c r="I41" s="493"/>
      <c r="J41" s="493"/>
    </row>
    <row r="42" spans="1:10" s="73" customFormat="1" ht="27.2" customHeight="1">
      <c r="A42" s="424"/>
      <c r="B42" s="493" t="s">
        <v>169</v>
      </c>
      <c r="C42" s="493"/>
      <c r="D42" s="493"/>
      <c r="E42" s="493"/>
      <c r="F42" s="493"/>
      <c r="G42" s="493"/>
      <c r="H42" s="493"/>
      <c r="I42" s="493"/>
      <c r="J42" s="493"/>
    </row>
    <row r="43" spans="1:10" s="16" customFormat="1" ht="5.25" customHeight="1">
      <c r="A43" s="426"/>
      <c r="B43" s="252"/>
      <c r="C43" s="340"/>
      <c r="D43" s="345"/>
      <c r="E43" s="340"/>
      <c r="F43" s="345"/>
      <c r="H43" s="263"/>
      <c r="I43" s="280"/>
      <c r="J43" s="280"/>
    </row>
    <row r="44" spans="1:10" s="16" customFormat="1" ht="12.75" customHeight="1">
      <c r="A44" s="426"/>
      <c r="B44" s="252" t="s">
        <v>41</v>
      </c>
      <c r="C44" s="340"/>
      <c r="D44" s="345"/>
      <c r="E44" s="340"/>
      <c r="F44" s="345"/>
      <c r="H44" s="263"/>
      <c r="I44" s="280"/>
      <c r="J44" s="280"/>
    </row>
    <row r="45" spans="1:10" s="282" customFormat="1" ht="15" customHeight="1">
      <c r="A45" s="422"/>
      <c r="B45" s="3"/>
      <c r="C45" s="338"/>
      <c r="D45" s="283"/>
      <c r="E45" s="338"/>
      <c r="F45" s="283"/>
      <c r="H45" s="280"/>
      <c r="I45" s="280"/>
      <c r="J45" s="280"/>
    </row>
  </sheetData>
  <mergeCells count="9">
    <mergeCell ref="B2:J2"/>
    <mergeCell ref="I4:J4"/>
    <mergeCell ref="G4:H4"/>
    <mergeCell ref="B4:B5"/>
    <mergeCell ref="C4:D4"/>
    <mergeCell ref="E4:F4"/>
    <mergeCell ref="B40:J40"/>
    <mergeCell ref="B41:J41"/>
    <mergeCell ref="B42:J42"/>
  </mergeCells>
  <pageMargins left="0.70866141732283472" right="0.70866141732283472" top="0.74803149606299213" bottom="0.74803149606299213" header="0.31496062992125984" footer="0.31496062992125984"/>
  <pageSetup paperSize="9" scale="65" orientation="landscape" r:id="rId1"/>
  <headerFooter>
    <oddHeader>&amp;L&amp;G&amp;CSpitalbetreuung</oddHeader>
    <oddFooter>&amp;L&amp;A&amp;C&amp;P sur &amp;N&amp;R&amp;F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4"/>
  <sheetViews>
    <sheetView showGridLines="0" zoomScaleNormal="100" workbookViewId="0"/>
  </sheetViews>
  <sheetFormatPr baseColWidth="10" defaultColWidth="11.42578125" defaultRowHeight="14.25"/>
  <cols>
    <col min="1" max="1" width="1.7109375" style="264" customWidth="1"/>
    <col min="2" max="2" width="11.85546875" style="3" customWidth="1"/>
    <col min="3" max="14" width="9.5703125" style="3" customWidth="1"/>
    <col min="15" max="17" width="9.28515625" style="3" customWidth="1"/>
    <col min="18" max="16384" width="11.42578125" style="3"/>
  </cols>
  <sheetData>
    <row r="1" spans="1:17" ht="10.15" customHeight="1"/>
    <row r="2" spans="1:17" s="73" customFormat="1" ht="18">
      <c r="A2" s="281"/>
      <c r="B2" s="266" t="s">
        <v>259</v>
      </c>
    </row>
    <row r="3" spans="1:17" ht="15.75" customHeight="1">
      <c r="A3" s="269"/>
      <c r="B3" s="266"/>
    </row>
    <row r="4" spans="1:17" ht="31.7" customHeight="1">
      <c r="A4" s="269"/>
      <c r="B4" s="290" t="s">
        <v>170</v>
      </c>
      <c r="C4" s="292">
        <v>2008</v>
      </c>
      <c r="D4" s="292">
        <v>2009</v>
      </c>
      <c r="E4" s="292">
        <v>2010</v>
      </c>
      <c r="F4" s="292">
        <v>2011</v>
      </c>
      <c r="G4" s="292">
        <v>2012</v>
      </c>
      <c r="H4" s="292">
        <v>2013</v>
      </c>
      <c r="I4" s="292">
        <v>2014</v>
      </c>
      <c r="J4" s="292">
        <v>2015</v>
      </c>
      <c r="K4" s="292">
        <v>2016</v>
      </c>
      <c r="L4" s="292">
        <v>2017</v>
      </c>
      <c r="M4" s="292">
        <v>2018</v>
      </c>
      <c r="N4" s="292">
        <v>2019</v>
      </c>
      <c r="O4" s="292">
        <v>2020</v>
      </c>
      <c r="P4" s="292">
        <v>2021</v>
      </c>
      <c r="Q4" s="292">
        <v>2022</v>
      </c>
    </row>
    <row r="5" spans="1:17">
      <c r="B5" s="458" t="s">
        <v>144</v>
      </c>
      <c r="C5" s="126">
        <v>0.14070657024500582</v>
      </c>
      <c r="D5" s="126">
        <v>0.14029623559264093</v>
      </c>
      <c r="E5" s="126">
        <v>0.13997481864355907</v>
      </c>
      <c r="F5" s="126">
        <v>0.14202073489222353</v>
      </c>
      <c r="G5" s="126">
        <v>0.1498707290479297</v>
      </c>
      <c r="H5" s="126">
        <v>0.15506914337768218</v>
      </c>
      <c r="I5" s="126">
        <v>0.16067149863028013</v>
      </c>
      <c r="J5" s="126">
        <v>0.16371738267105848</v>
      </c>
      <c r="K5" s="126">
        <v>0.1679871245580998</v>
      </c>
      <c r="L5" s="126">
        <v>0.17037981531401375</v>
      </c>
      <c r="M5" s="126">
        <v>0.17301901010934012</v>
      </c>
      <c r="N5" s="126">
        <v>0.17533260697474484</v>
      </c>
      <c r="O5" s="126">
        <v>0.1781401213849427</v>
      </c>
      <c r="P5" s="126">
        <v>0.18222385470232419</v>
      </c>
      <c r="Q5" s="126">
        <v>0.18611694270586621</v>
      </c>
    </row>
    <row r="6" spans="1:17">
      <c r="B6" s="459" t="s">
        <v>147</v>
      </c>
      <c r="C6" s="127">
        <v>0.15423712247092169</v>
      </c>
      <c r="D6" s="127">
        <v>0.15283856745790869</v>
      </c>
      <c r="E6" s="127">
        <v>0.15902689394729705</v>
      </c>
      <c r="F6" s="127">
        <v>0.159099463869701</v>
      </c>
      <c r="G6" s="127">
        <v>0.1727785115800724</v>
      </c>
      <c r="H6" s="127">
        <v>0.18082536190607137</v>
      </c>
      <c r="I6" s="127">
        <v>0.189558063089906</v>
      </c>
      <c r="J6" s="127">
        <v>0.19065995159918897</v>
      </c>
      <c r="K6" s="127">
        <v>0.19749775776628223</v>
      </c>
      <c r="L6" s="127">
        <v>0.20460367251188669</v>
      </c>
      <c r="M6" s="127">
        <v>0.20518901955125893</v>
      </c>
      <c r="N6" s="129">
        <v>0.20694564813668442</v>
      </c>
      <c r="O6" s="129">
        <v>0.20850699715697368</v>
      </c>
      <c r="P6" s="129">
        <v>0.20590966430723948</v>
      </c>
      <c r="Q6" s="129">
        <v>0.21459257694203818</v>
      </c>
    </row>
    <row r="7" spans="1:17">
      <c r="B7" s="460" t="s">
        <v>146</v>
      </c>
      <c r="C7" s="128">
        <v>0.6404109589041096</v>
      </c>
      <c r="D7" s="128">
        <v>0.47853991175290816</v>
      </c>
      <c r="E7" s="128">
        <v>0.52265500794912556</v>
      </c>
      <c r="F7" s="128">
        <v>0.56441005802707933</v>
      </c>
      <c r="G7" s="128">
        <v>0.63818257607336393</v>
      </c>
      <c r="H7" s="128">
        <v>0.74660074165636592</v>
      </c>
      <c r="I7" s="128">
        <v>0.74979789814066289</v>
      </c>
      <c r="J7" s="128">
        <v>0.74942174248265225</v>
      </c>
      <c r="K7" s="128">
        <v>0.74362934362934363</v>
      </c>
      <c r="L7" s="128">
        <v>0.73939625525410779</v>
      </c>
      <c r="M7" s="128">
        <v>0.74942878903274945</v>
      </c>
      <c r="N7" s="129">
        <v>0.7772873194221509</v>
      </c>
      <c r="O7" s="129">
        <v>0.78604455653635985</v>
      </c>
      <c r="P7" s="129">
        <v>0.94843686561104346</v>
      </c>
      <c r="Q7" s="129">
        <v>0.99473471040907246</v>
      </c>
    </row>
    <row r="8" spans="1:17">
      <c r="B8" s="460" t="s">
        <v>145</v>
      </c>
      <c r="C8" s="128">
        <v>0.39725280715142264</v>
      </c>
      <c r="D8" s="128">
        <v>0.38351212686567165</v>
      </c>
      <c r="E8" s="128">
        <v>0.37157454714352067</v>
      </c>
      <c r="F8" s="128">
        <v>0.37350505979760812</v>
      </c>
      <c r="G8" s="128">
        <v>0.35445928971108825</v>
      </c>
      <c r="H8" s="128">
        <v>0.37474656454156341</v>
      </c>
      <c r="I8" s="128">
        <v>0.39200781843848409</v>
      </c>
      <c r="J8" s="128">
        <v>0.40012336794489567</v>
      </c>
      <c r="K8" s="128">
        <v>0.41850220264317178</v>
      </c>
      <c r="L8" s="128">
        <v>0.4438423645320197</v>
      </c>
      <c r="M8" s="128">
        <v>0.43610427939006396</v>
      </c>
      <c r="N8" s="129">
        <v>0.45349176974773547</v>
      </c>
      <c r="O8" s="129">
        <v>0.45568525724167747</v>
      </c>
      <c r="P8" s="129">
        <v>0.50064432989690721</v>
      </c>
      <c r="Q8" s="129">
        <v>0.5440487857998475</v>
      </c>
    </row>
    <row r="9" spans="1:17">
      <c r="B9" s="460" t="s">
        <v>11</v>
      </c>
      <c r="C9" s="128">
        <v>4.7456986197768954E-2</v>
      </c>
      <c r="D9" s="128">
        <v>4.3412722339463368E-2</v>
      </c>
      <c r="E9" s="128">
        <v>4.3241649715515459E-2</v>
      </c>
      <c r="F9" s="128">
        <v>4.2183157228131485E-2</v>
      </c>
      <c r="G9" s="128">
        <v>4.3898602742480058E-2</v>
      </c>
      <c r="H9" s="128">
        <v>4.5344044586172923E-2</v>
      </c>
      <c r="I9" s="128">
        <v>4.6261331485651598E-2</v>
      </c>
      <c r="J9" s="128">
        <v>4.7836055046388354E-2</v>
      </c>
      <c r="K9" s="128">
        <v>4.8792428198433421E-2</v>
      </c>
      <c r="L9" s="128">
        <v>4.7569831642505507E-2</v>
      </c>
      <c r="M9" s="128">
        <v>4.824511323165593E-2</v>
      </c>
      <c r="N9" s="129">
        <v>4.8437602645236166E-2</v>
      </c>
      <c r="O9" s="129">
        <v>4.843585926772135E-2</v>
      </c>
      <c r="P9" s="129">
        <v>5.1029083762118232E-2</v>
      </c>
      <c r="Q9" s="129">
        <v>5.3585448111903577E-2</v>
      </c>
    </row>
    <row r="10" spans="1:17">
      <c r="B10" s="460" t="s">
        <v>148</v>
      </c>
      <c r="C10" s="128">
        <v>0.38846473197108083</v>
      </c>
      <c r="D10" s="128">
        <v>0.38906037040006414</v>
      </c>
      <c r="E10" s="128">
        <v>0.38972149989082322</v>
      </c>
      <c r="F10" s="128">
        <v>0.44508905261936532</v>
      </c>
      <c r="G10" s="128">
        <v>0.46376867693736934</v>
      </c>
      <c r="H10" s="128">
        <v>0.47753585300268897</v>
      </c>
      <c r="I10" s="128">
        <v>0.4942458571967181</v>
      </c>
      <c r="J10" s="128">
        <v>0.50197516930022579</v>
      </c>
      <c r="K10" s="128">
        <v>0.53735342217892068</v>
      </c>
      <c r="L10" s="128">
        <v>0.54767383518746005</v>
      </c>
      <c r="M10" s="128">
        <v>0.56242648585068844</v>
      </c>
      <c r="N10" s="129">
        <v>0.56782399449982812</v>
      </c>
      <c r="O10" s="129">
        <v>0.57730916443995084</v>
      </c>
      <c r="P10" s="129">
        <v>0.58507375743142531</v>
      </c>
      <c r="Q10" s="129">
        <v>0.57876762933652948</v>
      </c>
    </row>
    <row r="11" spans="1:17">
      <c r="B11" s="460" t="s">
        <v>149</v>
      </c>
      <c r="C11" s="128">
        <v>0.13953488372093023</v>
      </c>
      <c r="D11" s="128">
        <v>0.13449945901385954</v>
      </c>
      <c r="E11" s="128">
        <v>0.13666335701010718</v>
      </c>
      <c r="F11" s="128">
        <v>8.362721645416657E-2</v>
      </c>
      <c r="G11" s="128">
        <v>9.5284112872052573E-2</v>
      </c>
      <c r="H11" s="128">
        <v>9.2761368516486142E-2</v>
      </c>
      <c r="I11" s="128">
        <v>0.10217023675310034</v>
      </c>
      <c r="J11" s="128">
        <v>0.11109816622783512</v>
      </c>
      <c r="K11" s="128">
        <v>0.10887087461604195</v>
      </c>
      <c r="L11" s="128">
        <v>0.10496008075617143</v>
      </c>
      <c r="M11" s="128">
        <v>0.10826144581114702</v>
      </c>
      <c r="N11" s="129">
        <v>0.11115236459831995</v>
      </c>
      <c r="O11" s="129">
        <v>0.11203093243444208</v>
      </c>
      <c r="P11" s="129">
        <v>0.11103786023733284</v>
      </c>
      <c r="Q11" s="129">
        <v>0.1149336131769859</v>
      </c>
    </row>
    <row r="12" spans="1:17">
      <c r="B12" s="460" t="s">
        <v>150</v>
      </c>
      <c r="C12" s="128">
        <v>0.2104484130835679</v>
      </c>
      <c r="D12" s="128">
        <v>0.20919955332747273</v>
      </c>
      <c r="E12" s="128">
        <v>0.21309645393439897</v>
      </c>
      <c r="F12" s="128">
        <v>0.21432581641246373</v>
      </c>
      <c r="G12" s="128">
        <v>0.2241271022819791</v>
      </c>
      <c r="H12" s="128">
        <v>0.23670225164328004</v>
      </c>
      <c r="I12" s="128">
        <v>0.24984334437382508</v>
      </c>
      <c r="J12" s="128">
        <v>0.26502032161159217</v>
      </c>
      <c r="K12" s="128">
        <v>0.26822956309940632</v>
      </c>
      <c r="L12" s="128">
        <v>0.27164464534075106</v>
      </c>
      <c r="M12" s="128">
        <v>0.26675915999243238</v>
      </c>
      <c r="N12" s="129">
        <v>0.27211861363972373</v>
      </c>
      <c r="O12" s="129">
        <v>0.2860559027229454</v>
      </c>
      <c r="P12" s="129">
        <v>0.28854199188261004</v>
      </c>
      <c r="Q12" s="129">
        <v>0.29023535918392429</v>
      </c>
    </row>
    <row r="13" spans="1:17">
      <c r="B13" s="460" t="s">
        <v>12</v>
      </c>
      <c r="C13" s="128">
        <v>3.837548574493975E-2</v>
      </c>
      <c r="D13" s="128">
        <v>4.0394385376839682E-2</v>
      </c>
      <c r="E13" s="128">
        <v>4.0501805935808946E-2</v>
      </c>
      <c r="F13" s="128">
        <v>4.1088199265006127E-2</v>
      </c>
      <c r="G13" s="128">
        <v>4.570676969871347E-2</v>
      </c>
      <c r="H13" s="128">
        <v>4.6615113281779946E-2</v>
      </c>
      <c r="I13" s="128">
        <v>4.6645340981165379E-2</v>
      </c>
      <c r="J13" s="128">
        <v>4.8961404359005423E-2</v>
      </c>
      <c r="K13" s="128">
        <v>4.8782441525152195E-2</v>
      </c>
      <c r="L13" s="128">
        <v>4.8258013139558034E-2</v>
      </c>
      <c r="M13" s="128">
        <v>4.7071032289823449E-2</v>
      </c>
      <c r="N13" s="129">
        <v>4.4220945083014052E-2</v>
      </c>
      <c r="O13" s="129">
        <v>4.2303629996108733E-2</v>
      </c>
      <c r="P13" s="129">
        <v>4.7432144757849917E-2</v>
      </c>
      <c r="Q13" s="129">
        <v>4.679267864344161E-2</v>
      </c>
    </row>
    <row r="14" spans="1:17">
      <c r="B14" s="460" t="s">
        <v>151</v>
      </c>
      <c r="C14" s="128">
        <v>0.30497465145754121</v>
      </c>
      <c r="D14" s="128">
        <v>0.30103318722604883</v>
      </c>
      <c r="E14" s="128">
        <v>0.30027932960893855</v>
      </c>
      <c r="F14" s="128">
        <v>0.29507202426080364</v>
      </c>
      <c r="G14" s="128">
        <v>0.30291600174089656</v>
      </c>
      <c r="H14" s="128">
        <v>0.30251124981855132</v>
      </c>
      <c r="I14" s="128">
        <v>0.32112349790068045</v>
      </c>
      <c r="J14" s="128">
        <v>0.32725655847043128</v>
      </c>
      <c r="K14" s="128">
        <v>0.32817161528626226</v>
      </c>
      <c r="L14" s="128">
        <v>0.34007220216606499</v>
      </c>
      <c r="M14" s="128">
        <v>0.34226950354609931</v>
      </c>
      <c r="N14" s="129">
        <v>0.35873472322070454</v>
      </c>
      <c r="O14" s="129">
        <v>0.3664027324949542</v>
      </c>
      <c r="P14" s="129">
        <v>0.37940576755024757</v>
      </c>
      <c r="Q14" s="129">
        <v>0.37471623155505107</v>
      </c>
    </row>
    <row r="15" spans="1:17">
      <c r="B15" s="460" t="s">
        <v>152</v>
      </c>
      <c r="C15" s="128">
        <v>0.14546559319459212</v>
      </c>
      <c r="D15" s="128">
        <v>0.14685505925250683</v>
      </c>
      <c r="E15" s="128">
        <v>0.14692029535993192</v>
      </c>
      <c r="F15" s="128">
        <v>0.15179630699966537</v>
      </c>
      <c r="G15" s="128">
        <v>0.1595619987661937</v>
      </c>
      <c r="H15" s="128">
        <v>0.15969086225185633</v>
      </c>
      <c r="I15" s="128">
        <v>0.16023594514883396</v>
      </c>
      <c r="J15" s="128">
        <v>0.1638798031363678</v>
      </c>
      <c r="K15" s="128">
        <v>0.15608071909042204</v>
      </c>
      <c r="L15" s="128">
        <v>0.15575178566046835</v>
      </c>
      <c r="M15" s="128">
        <v>0.1527744701119314</v>
      </c>
      <c r="N15" s="129">
        <v>0.17225808406824863</v>
      </c>
      <c r="O15" s="129">
        <v>0.1661974534519163</v>
      </c>
      <c r="P15" s="129">
        <v>0.17065381317089037</v>
      </c>
      <c r="Q15" s="129">
        <v>0.1757866728366497</v>
      </c>
    </row>
    <row r="16" spans="1:17">
      <c r="B16" s="460" t="s">
        <v>153</v>
      </c>
      <c r="C16" s="128">
        <v>0.27443642519825356</v>
      </c>
      <c r="D16" s="128">
        <v>0.302493321460374</v>
      </c>
      <c r="E16" s="128">
        <v>0.29226833897186238</v>
      </c>
      <c r="F16" s="128">
        <v>0.30575872215216476</v>
      </c>
      <c r="G16" s="128">
        <v>0.30731050727685705</v>
      </c>
      <c r="H16" s="128">
        <v>0.31633141762452105</v>
      </c>
      <c r="I16" s="128">
        <v>0.33359085290482077</v>
      </c>
      <c r="J16" s="128">
        <v>0.36945288753799393</v>
      </c>
      <c r="K16" s="128">
        <v>0.36387377584330793</v>
      </c>
      <c r="L16" s="128">
        <v>0.35816957155753071</v>
      </c>
      <c r="M16" s="128">
        <v>0.34246001257246628</v>
      </c>
      <c r="N16" s="129">
        <v>0.34804295116037409</v>
      </c>
      <c r="O16" s="129">
        <v>0.35718567361007042</v>
      </c>
      <c r="P16" s="129">
        <v>0.3579686209744013</v>
      </c>
      <c r="Q16" s="129">
        <v>0.35386295035643184</v>
      </c>
    </row>
    <row r="17" spans="1:17">
      <c r="B17" s="460" t="s">
        <v>154</v>
      </c>
      <c r="C17" s="128">
        <v>0.14535838044865948</v>
      </c>
      <c r="D17" s="128">
        <v>0.1432886919746249</v>
      </c>
      <c r="E17" s="128">
        <v>0.14367418020621006</v>
      </c>
      <c r="F17" s="128">
        <v>0.13974218584903847</v>
      </c>
      <c r="G17" s="128">
        <v>0.1502649800781401</v>
      </c>
      <c r="H17" s="128">
        <v>0.15363973736797032</v>
      </c>
      <c r="I17" s="128">
        <v>0.15946337926033358</v>
      </c>
      <c r="J17" s="128">
        <v>0.16316032213431725</v>
      </c>
      <c r="K17" s="128">
        <v>0.16165167338779168</v>
      </c>
      <c r="L17" s="128">
        <v>0.15874113781774166</v>
      </c>
      <c r="M17" s="128">
        <v>0.16524856014337666</v>
      </c>
      <c r="N17" s="129">
        <v>0.16434916296549368</v>
      </c>
      <c r="O17" s="129">
        <v>0.17070127277264788</v>
      </c>
      <c r="P17" s="129">
        <v>0.17450641742016323</v>
      </c>
      <c r="Q17" s="129">
        <v>0.18437215266763404</v>
      </c>
    </row>
    <row r="18" spans="1:17">
      <c r="B18" s="460" t="s">
        <v>155</v>
      </c>
      <c r="C18" s="128">
        <v>0.16806217850035671</v>
      </c>
      <c r="D18" s="128">
        <v>0.17175485344499428</v>
      </c>
      <c r="E18" s="128">
        <v>0.20026641135578405</v>
      </c>
      <c r="F18" s="128">
        <v>0.18248425872925014</v>
      </c>
      <c r="G18" s="128">
        <v>0.19432298228711184</v>
      </c>
      <c r="H18" s="128">
        <v>0.20480871818320379</v>
      </c>
      <c r="I18" s="128">
        <v>0.21663044292887657</v>
      </c>
      <c r="J18" s="128">
        <v>0.22301826564993793</v>
      </c>
      <c r="K18" s="128">
        <v>0.23101364185805559</v>
      </c>
      <c r="L18" s="128">
        <v>0.22856462098778038</v>
      </c>
      <c r="M18" s="128">
        <v>0.23263139267386304</v>
      </c>
      <c r="N18" s="129">
        <v>0.22974351757379588</v>
      </c>
      <c r="O18" s="129">
        <v>0.22486446064684987</v>
      </c>
      <c r="P18" s="129">
        <v>0.22440958697406743</v>
      </c>
      <c r="Q18" s="129">
        <v>0.22064020310838164</v>
      </c>
    </row>
    <row r="19" spans="1:17">
      <c r="B19" s="460" t="s">
        <v>156</v>
      </c>
      <c r="C19" s="128">
        <v>0.39510985116938341</v>
      </c>
      <c r="D19" s="128">
        <v>0.41205943331029715</v>
      </c>
      <c r="E19" s="128">
        <v>0.39507703205241723</v>
      </c>
      <c r="F19" s="128">
        <v>0.40109140518417463</v>
      </c>
      <c r="G19" s="128">
        <v>0.40291945128385509</v>
      </c>
      <c r="H19" s="128">
        <v>0.40730099712692241</v>
      </c>
      <c r="I19" s="128">
        <v>0.40360421625297516</v>
      </c>
      <c r="J19" s="128">
        <v>0.38751452764403121</v>
      </c>
      <c r="K19" s="128">
        <v>0.41900893582453291</v>
      </c>
      <c r="L19" s="128">
        <v>0.42891721800871391</v>
      </c>
      <c r="M19" s="128">
        <v>0.41658885776532834</v>
      </c>
      <c r="N19" s="129">
        <v>0.43931811072880828</v>
      </c>
      <c r="O19" s="129">
        <v>0.43317422434367542</v>
      </c>
      <c r="P19" s="129">
        <v>0.42878711625566179</v>
      </c>
      <c r="Q19" s="129">
        <v>0.43196578488832565</v>
      </c>
    </row>
    <row r="20" spans="1:17">
      <c r="B20" s="460" t="s">
        <v>157</v>
      </c>
      <c r="C20" s="128">
        <v>0.43100376163136012</v>
      </c>
      <c r="D20" s="128">
        <v>0.43495145631067961</v>
      </c>
      <c r="E20" s="128">
        <v>0.44672214329206411</v>
      </c>
      <c r="F20" s="128">
        <v>0.4473787938510051</v>
      </c>
      <c r="G20" s="128">
        <v>0.47549116888271481</v>
      </c>
      <c r="H20" s="128">
        <v>0.47745862659311394</v>
      </c>
      <c r="I20" s="128">
        <v>0.46481835564053536</v>
      </c>
      <c r="J20" s="128">
        <v>0.44192094313453539</v>
      </c>
      <c r="K20" s="128">
        <v>0.45841995841995842</v>
      </c>
      <c r="L20" s="128">
        <v>0.46819206101577399</v>
      </c>
      <c r="M20" s="128">
        <v>0.4787252670285414</v>
      </c>
      <c r="N20" s="129">
        <v>0.49963302752293576</v>
      </c>
      <c r="O20" s="129">
        <v>0.48097469540768512</v>
      </c>
      <c r="P20" s="129">
        <v>0.49062049062049062</v>
      </c>
      <c r="Q20" s="129">
        <v>0.49839343091752947</v>
      </c>
    </row>
    <row r="21" spans="1:17">
      <c r="B21" s="460" t="s">
        <v>158</v>
      </c>
      <c r="C21" s="128">
        <v>0.17226299772395981</v>
      </c>
      <c r="D21" s="128">
        <v>0.17020861528707462</v>
      </c>
      <c r="E21" s="128">
        <v>0.17219000108973351</v>
      </c>
      <c r="F21" s="128">
        <v>0.17557813046045576</v>
      </c>
      <c r="G21" s="128">
        <v>0.19675965197159545</v>
      </c>
      <c r="H21" s="128">
        <v>0.20676438784092274</v>
      </c>
      <c r="I21" s="128">
        <v>0.21373456790123457</v>
      </c>
      <c r="J21" s="128">
        <v>0.2139626646976025</v>
      </c>
      <c r="K21" s="128">
        <v>0.21645996482147459</v>
      </c>
      <c r="L21" s="128">
        <v>0.22052050135699727</v>
      </c>
      <c r="M21" s="128">
        <v>0.22661906960507203</v>
      </c>
      <c r="N21" s="129">
        <v>0.23645489155910229</v>
      </c>
      <c r="O21" s="129">
        <v>0.24724258165516261</v>
      </c>
      <c r="P21" s="129">
        <v>0.24952464870379817</v>
      </c>
      <c r="Q21" s="129">
        <v>0.25403593578985773</v>
      </c>
    </row>
    <row r="22" spans="1:17">
      <c r="B22" s="460" t="s">
        <v>159</v>
      </c>
      <c r="C22" s="128">
        <v>0.26547948009415617</v>
      </c>
      <c r="D22" s="128">
        <v>0.28188707439427901</v>
      </c>
      <c r="E22" s="128">
        <v>0.24538613151764915</v>
      </c>
      <c r="F22" s="128">
        <v>0.24349723107904012</v>
      </c>
      <c r="G22" s="128">
        <v>0.25596131399032851</v>
      </c>
      <c r="H22" s="128">
        <v>0.25586389164188966</v>
      </c>
      <c r="I22" s="128">
        <v>0.28315911730545879</v>
      </c>
      <c r="J22" s="128">
        <v>0.30831804769120347</v>
      </c>
      <c r="K22" s="128">
        <v>0.29562279882124631</v>
      </c>
      <c r="L22" s="128">
        <v>0.30376401685593885</v>
      </c>
      <c r="M22" s="128">
        <v>0.31416867822397776</v>
      </c>
      <c r="N22" s="129">
        <v>0.33889638519991477</v>
      </c>
      <c r="O22" s="129">
        <v>0.34526854219948849</v>
      </c>
      <c r="P22" s="129">
        <v>0.35009855230068648</v>
      </c>
      <c r="Q22" s="129">
        <v>0.3566786045894681</v>
      </c>
    </row>
    <row r="23" spans="1:17">
      <c r="B23" s="461" t="s">
        <v>161</v>
      </c>
      <c r="C23" s="129">
        <v>0.36089063413819034</v>
      </c>
      <c r="D23" s="129">
        <v>0.40289217521527515</v>
      </c>
      <c r="E23" s="129">
        <v>0.39942381859579018</v>
      </c>
      <c r="F23" s="129">
        <v>0.39905460026032746</v>
      </c>
      <c r="G23" s="129">
        <v>0.4253946658534869</v>
      </c>
      <c r="H23" s="129">
        <v>0.42144337409760652</v>
      </c>
      <c r="I23" s="129">
        <v>0.41595704046554477</v>
      </c>
      <c r="J23" s="129">
        <v>0.41808950491655777</v>
      </c>
      <c r="K23" s="129">
        <v>0.42303256516177734</v>
      </c>
      <c r="L23" s="129">
        <v>0.42597386198623649</v>
      </c>
      <c r="M23" s="129">
        <v>0.42505871838041198</v>
      </c>
      <c r="N23" s="129">
        <v>0.42997623535196261</v>
      </c>
      <c r="O23" s="129">
        <v>0.43542395808730378</v>
      </c>
      <c r="P23" s="129">
        <v>0.44271712059130713</v>
      </c>
      <c r="Q23" s="129">
        <v>0.45190333280682354</v>
      </c>
    </row>
    <row r="24" spans="1:17">
      <c r="B24" s="461" t="s">
        <v>160</v>
      </c>
      <c r="C24" s="129">
        <v>0.38965012638020485</v>
      </c>
      <c r="D24" s="129">
        <v>0.39498365169506111</v>
      </c>
      <c r="E24" s="129">
        <v>0.39804692563626148</v>
      </c>
      <c r="F24" s="129">
        <v>0.40831774111243407</v>
      </c>
      <c r="G24" s="129">
        <v>0.41728967947065393</v>
      </c>
      <c r="H24" s="129">
        <v>0.42848106603694019</v>
      </c>
      <c r="I24" s="129">
        <v>0.43381714427490387</v>
      </c>
      <c r="J24" s="129">
        <v>0.43194839536840418</v>
      </c>
      <c r="K24" s="129">
        <v>0.43452939337085678</v>
      </c>
      <c r="L24" s="129">
        <v>0.43199654685292732</v>
      </c>
      <c r="M24" s="129">
        <v>0.42894895801872546</v>
      </c>
      <c r="N24" s="129">
        <v>0.44232698094282846</v>
      </c>
      <c r="O24" s="129">
        <v>0.44994689847775637</v>
      </c>
      <c r="P24" s="129">
        <v>0.44534490705177449</v>
      </c>
      <c r="Q24" s="129">
        <v>0.4448232753722014</v>
      </c>
    </row>
    <row r="25" spans="1:17">
      <c r="B25" s="461" t="s">
        <v>163</v>
      </c>
      <c r="C25" s="129">
        <v>0.2344977206568902</v>
      </c>
      <c r="D25" s="129">
        <v>0.23518484116663571</v>
      </c>
      <c r="E25" s="129">
        <v>0.22412331406551059</v>
      </c>
      <c r="F25" s="129">
        <v>0.22572204640035884</v>
      </c>
      <c r="G25" s="129">
        <v>0.2336436933676144</v>
      </c>
      <c r="H25" s="129">
        <v>0.24906217478641787</v>
      </c>
      <c r="I25" s="129">
        <v>0.25694588549952735</v>
      </c>
      <c r="J25" s="129">
        <v>0.25862723638069285</v>
      </c>
      <c r="K25" s="129">
        <v>0.26796878368473248</v>
      </c>
      <c r="L25" s="129">
        <v>0.27539792757184062</v>
      </c>
      <c r="M25" s="129">
        <v>0.28287664041994753</v>
      </c>
      <c r="N25" s="129">
        <v>0.28770200287015663</v>
      </c>
      <c r="O25" s="129">
        <v>0.28775919447051795</v>
      </c>
      <c r="P25" s="129">
        <v>0.28880559213858781</v>
      </c>
      <c r="Q25" s="129">
        <v>0.28465869106263197</v>
      </c>
    </row>
    <row r="26" spans="1:17">
      <c r="B26" s="461" t="s">
        <v>162</v>
      </c>
      <c r="C26" s="129">
        <v>4.8611223975686263E-2</v>
      </c>
      <c r="D26" s="129">
        <v>5.0446856048515801E-2</v>
      </c>
      <c r="E26" s="129">
        <v>5.0507168083082032E-2</v>
      </c>
      <c r="F26" s="129">
        <v>5.1761607893526226E-2</v>
      </c>
      <c r="G26" s="129">
        <v>5.3110063299315335E-2</v>
      </c>
      <c r="H26" s="129">
        <v>5.4714084484750646E-2</v>
      </c>
      <c r="I26" s="129">
        <v>5.5833738835606765E-2</v>
      </c>
      <c r="J26" s="129">
        <v>5.7240809329945817E-2</v>
      </c>
      <c r="K26" s="129">
        <v>5.7241090925986157E-2</v>
      </c>
      <c r="L26" s="129">
        <v>5.6147515814039185E-2</v>
      </c>
      <c r="M26" s="129">
        <v>5.573206453512701E-2</v>
      </c>
      <c r="N26" s="129">
        <v>5.7113931936765047E-2</v>
      </c>
      <c r="O26" s="129">
        <v>5.6914191701941695E-2</v>
      </c>
      <c r="P26" s="129">
        <v>5.8048257190048871E-2</v>
      </c>
      <c r="Q26" s="129">
        <v>5.7065957480895241E-2</v>
      </c>
    </row>
    <row r="27" spans="1:17">
      <c r="B27" s="461" t="s">
        <v>164</v>
      </c>
      <c r="C27" s="129">
        <v>0.29059829059829062</v>
      </c>
      <c r="D27" s="129">
        <v>0.3045480713874496</v>
      </c>
      <c r="E27" s="129">
        <v>0.33129055515501082</v>
      </c>
      <c r="F27" s="129">
        <v>0.32805012900847769</v>
      </c>
      <c r="G27" s="129">
        <v>0.33781735505873439</v>
      </c>
      <c r="H27" s="129">
        <v>0.33148045210302018</v>
      </c>
      <c r="I27" s="129">
        <v>0.36499722786915545</v>
      </c>
      <c r="J27" s="129">
        <v>0.34212825441202166</v>
      </c>
      <c r="K27" s="129">
        <v>0.36475964793500337</v>
      </c>
      <c r="L27" s="129">
        <v>0.3507051943584451</v>
      </c>
      <c r="M27" s="129">
        <v>0.33592072667217177</v>
      </c>
      <c r="N27" s="129">
        <v>0.36355649270778423</v>
      </c>
      <c r="O27" s="129">
        <v>0.38441982930815327</v>
      </c>
      <c r="P27" s="129">
        <v>0.38655030800821355</v>
      </c>
      <c r="Q27" s="129">
        <v>0.37859942068495483</v>
      </c>
    </row>
    <row r="28" spans="1:17">
      <c r="B28" s="461" t="s">
        <v>13</v>
      </c>
      <c r="C28" s="129">
        <v>5.3969289201346596E-2</v>
      </c>
      <c r="D28" s="129">
        <v>5.2609474745212229E-2</v>
      </c>
      <c r="E28" s="129">
        <v>5.3275604158730457E-2</v>
      </c>
      <c r="F28" s="129">
        <v>5.3019159258480962E-2</v>
      </c>
      <c r="G28" s="129">
        <v>5.7694603355341087E-2</v>
      </c>
      <c r="H28" s="129">
        <v>5.7785160778014072E-2</v>
      </c>
      <c r="I28" s="129">
        <v>5.9864948703885194E-2</v>
      </c>
      <c r="J28" s="129">
        <v>5.9960889327366901E-2</v>
      </c>
      <c r="K28" s="129">
        <v>6.4186675106279248E-2</v>
      </c>
      <c r="L28" s="129">
        <v>6.4685765350839503E-2</v>
      </c>
      <c r="M28" s="129">
        <v>6.4472996254360621E-2</v>
      </c>
      <c r="N28" s="129">
        <v>6.5407113676655734E-2</v>
      </c>
      <c r="O28" s="129">
        <v>6.2166512923472063E-2</v>
      </c>
      <c r="P28" s="129">
        <v>6.4710804574384467E-2</v>
      </c>
      <c r="Q28" s="129">
        <v>6.6118092216686908E-2</v>
      </c>
    </row>
    <row r="29" spans="1:17">
      <c r="B29" s="462" t="s">
        <v>165</v>
      </c>
      <c r="C29" s="130">
        <v>0.11264963749789243</v>
      </c>
      <c r="D29" s="130">
        <v>0.11750790294554818</v>
      </c>
      <c r="E29" s="130">
        <v>0.11516512495107027</v>
      </c>
      <c r="F29" s="130">
        <v>0.12176259717243323</v>
      </c>
      <c r="G29" s="130">
        <v>0.11880735767351316</v>
      </c>
      <c r="H29" s="130">
        <v>0.1244269680682896</v>
      </c>
      <c r="I29" s="130">
        <v>0.13677935493893084</v>
      </c>
      <c r="J29" s="130">
        <v>0.13459354366782805</v>
      </c>
      <c r="K29" s="130">
        <v>0.12970197157267307</v>
      </c>
      <c r="L29" s="130">
        <v>0.13620247640866198</v>
      </c>
      <c r="M29" s="130">
        <v>0.138734982719842</v>
      </c>
      <c r="N29" s="130">
        <v>0.13422382671480143</v>
      </c>
      <c r="O29" s="130">
        <v>0.12971950473861205</v>
      </c>
      <c r="P29" s="130">
        <v>0.12836095432167782</v>
      </c>
      <c r="Q29" s="130">
        <v>0.13229353477166095</v>
      </c>
    </row>
    <row r="30" spans="1:17">
      <c r="B30" s="461" t="s">
        <v>166</v>
      </c>
      <c r="C30" s="129">
        <v>0.26058652916532388</v>
      </c>
      <c r="D30" s="129">
        <v>0.2673292080755047</v>
      </c>
      <c r="E30" s="129">
        <v>0.2577076532462822</v>
      </c>
      <c r="F30" s="129">
        <v>0.26270682061659328</v>
      </c>
      <c r="G30" s="129">
        <v>0.2723203628550967</v>
      </c>
      <c r="H30" s="129">
        <v>0.270881805490926</v>
      </c>
      <c r="I30" s="129">
        <v>0.27458644912757763</v>
      </c>
      <c r="J30" s="129">
        <v>0.28093499700321473</v>
      </c>
      <c r="K30" s="129">
        <v>0.29126689925861315</v>
      </c>
      <c r="L30" s="129">
        <v>0.29948855989232842</v>
      </c>
      <c r="M30" s="129">
        <v>0.30922448979591838</v>
      </c>
      <c r="N30" s="129">
        <v>0.30027012425715827</v>
      </c>
      <c r="O30" s="129">
        <v>0.29974839250768803</v>
      </c>
      <c r="P30" s="129">
        <v>0.31373978237101058</v>
      </c>
      <c r="Q30" s="129">
        <v>0.32649475479303397</v>
      </c>
    </row>
    <row r="31" spans="1:17">
      <c r="B31" s="463" t="s">
        <v>14</v>
      </c>
      <c r="C31" s="131">
        <v>7.7187599931409404E-2</v>
      </c>
      <c r="D31" s="131">
        <v>7.6376080327122356E-2</v>
      </c>
      <c r="E31" s="131">
        <v>7.1860734729367437E-2</v>
      </c>
      <c r="F31" s="131">
        <v>7.4521837332457472E-2</v>
      </c>
      <c r="G31" s="131">
        <v>7.5508409315635266E-2</v>
      </c>
      <c r="H31" s="131">
        <v>7.9311054260514879E-2</v>
      </c>
      <c r="I31" s="131">
        <v>7.9570894709792062E-2</v>
      </c>
      <c r="J31" s="131">
        <v>8.0796522897471593E-2</v>
      </c>
      <c r="K31" s="131">
        <v>8.7135366878132156E-2</v>
      </c>
      <c r="L31" s="131">
        <v>8.929617854248488E-2</v>
      </c>
      <c r="M31" s="131">
        <v>9.2159710382858709E-2</v>
      </c>
      <c r="N31" s="131">
        <v>8.9068808988388329E-2</v>
      </c>
      <c r="O31" s="131">
        <v>9.3449537599007954E-2</v>
      </c>
      <c r="P31" s="131">
        <v>0.10010740327412168</v>
      </c>
      <c r="Q31" s="131">
        <v>0.10364708304793441</v>
      </c>
    </row>
    <row r="32" spans="1:17" s="73" customFormat="1" ht="5.25" customHeight="1">
      <c r="A32" s="267"/>
      <c r="B32" s="84"/>
    </row>
    <row r="33" spans="1:16" ht="12.75" customHeight="1">
      <c r="B33" s="248" t="s">
        <v>167</v>
      </c>
    </row>
    <row r="34" spans="1:16" s="16" customFormat="1" ht="5.25" customHeight="1">
      <c r="A34" s="29"/>
      <c r="B34" s="79"/>
    </row>
    <row r="35" spans="1:16" s="16" customFormat="1" ht="12.75" customHeight="1">
      <c r="A35" s="29"/>
      <c r="B35" s="79" t="s">
        <v>285</v>
      </c>
    </row>
    <row r="36" spans="1:16" s="16" customFormat="1" ht="5.25" customHeight="1">
      <c r="A36" s="29"/>
      <c r="B36" s="79"/>
      <c r="G36" s="302"/>
    </row>
    <row r="37" spans="1:16" ht="12.75" customHeight="1">
      <c r="B37" s="46" t="s">
        <v>39</v>
      </c>
    </row>
    <row r="38" spans="1:16" s="16" customFormat="1" ht="5.25" customHeight="1">
      <c r="A38" s="29"/>
      <c r="B38" s="79"/>
    </row>
    <row r="39" spans="1:16" s="73" customFormat="1" ht="27.2" customHeight="1">
      <c r="A39" s="267"/>
      <c r="B39" s="493" t="s">
        <v>181</v>
      </c>
      <c r="C39" s="493"/>
      <c r="D39" s="493"/>
      <c r="E39" s="493"/>
      <c r="F39" s="493"/>
      <c r="G39" s="493"/>
      <c r="H39" s="493"/>
      <c r="I39" s="493"/>
      <c r="J39" s="493"/>
      <c r="K39" s="493"/>
      <c r="L39" s="493"/>
      <c r="M39" s="493"/>
      <c r="N39" s="493"/>
      <c r="O39" s="493"/>
      <c r="P39" s="447"/>
    </row>
    <row r="40" spans="1:16" s="73" customFormat="1" ht="27.2" customHeight="1">
      <c r="A40" s="267"/>
      <c r="B40" s="493" t="s">
        <v>124</v>
      </c>
      <c r="C40" s="493"/>
      <c r="D40" s="493"/>
      <c r="E40" s="493"/>
      <c r="F40" s="493"/>
      <c r="G40" s="493"/>
      <c r="H40" s="493"/>
      <c r="I40" s="493"/>
      <c r="J40" s="493"/>
      <c r="K40" s="493"/>
      <c r="L40" s="493"/>
      <c r="M40" s="493"/>
      <c r="N40" s="493"/>
      <c r="O40" s="493"/>
      <c r="P40" s="447"/>
    </row>
    <row r="41" spans="1:16" s="73" customFormat="1" ht="27.2" customHeight="1">
      <c r="A41" s="267"/>
      <c r="B41" s="493" t="s">
        <v>175</v>
      </c>
      <c r="C41" s="493"/>
      <c r="D41" s="493"/>
      <c r="E41" s="493"/>
      <c r="F41" s="493"/>
      <c r="G41" s="493"/>
      <c r="H41" s="493"/>
      <c r="I41" s="493"/>
      <c r="J41" s="493"/>
      <c r="K41" s="493"/>
      <c r="L41" s="493"/>
      <c r="M41" s="493"/>
      <c r="N41" s="493"/>
      <c r="O41" s="493"/>
      <c r="P41" s="447"/>
    </row>
    <row r="42" spans="1:16" ht="15" customHeight="1">
      <c r="B42" s="493" t="s">
        <v>171</v>
      </c>
      <c r="C42" s="493"/>
      <c r="D42" s="493"/>
      <c r="E42" s="493"/>
      <c r="F42" s="493"/>
      <c r="G42" s="493"/>
      <c r="H42" s="493"/>
      <c r="I42" s="493"/>
      <c r="J42" s="493"/>
      <c r="K42" s="493"/>
      <c r="L42" s="493"/>
      <c r="M42" s="493"/>
      <c r="N42" s="493"/>
      <c r="O42" s="493"/>
      <c r="P42" s="447"/>
    </row>
    <row r="43" spans="1:16" s="16" customFormat="1" ht="5.25" customHeight="1">
      <c r="A43" s="29"/>
      <c r="B43" s="79"/>
    </row>
    <row r="44" spans="1:16" s="16" customFormat="1" ht="12.75" customHeight="1">
      <c r="A44" s="29"/>
      <c r="B44" s="252" t="s">
        <v>41</v>
      </c>
    </row>
  </sheetData>
  <mergeCells count="4">
    <mergeCell ref="B41:O41"/>
    <mergeCell ref="B39:O39"/>
    <mergeCell ref="B40:O40"/>
    <mergeCell ref="B42:O42"/>
  </mergeCells>
  <pageMargins left="0.70866141732283472" right="0.70866141732283472" top="0.74803149606299213" bottom="0.74803149606299213" header="0.31496062992125984" footer="0.31496062992125984"/>
  <pageSetup paperSize="8" scale="88" orientation="landscape" r:id="rId1"/>
  <headerFooter>
    <oddHeader>&amp;L&amp;G&amp;CSpitalbetreuung</oddHeader>
    <oddFooter>&amp;L&amp;A&amp;C&amp;P sur &amp;N&amp;R&amp;F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11"/>
  <sheetViews>
    <sheetView showGridLines="0" zoomScaleNormal="100" workbookViewId="0">
      <pane ySplit="5" topLeftCell="A6" activePane="bottomLeft" state="frozenSplit"/>
      <selection pane="bottomLeft"/>
    </sheetView>
  </sheetViews>
  <sheetFormatPr baseColWidth="10" defaultColWidth="11.42578125" defaultRowHeight="14.25"/>
  <cols>
    <col min="1" max="1" width="1.7109375" style="264" customWidth="1"/>
    <col min="2" max="2" width="20.7109375" style="3" customWidth="1"/>
    <col min="3" max="3" width="13.7109375" style="3" customWidth="1"/>
    <col min="4" max="4" width="19.140625" style="3" bestFit="1" customWidth="1"/>
    <col min="5" max="5" width="11.42578125" style="354" customWidth="1"/>
    <col min="6" max="6" width="11.42578125" style="355" customWidth="1"/>
    <col min="7" max="7" width="11.42578125" style="354" customWidth="1"/>
    <col min="8" max="8" width="11.42578125" style="355" customWidth="1"/>
    <col min="9" max="9" width="11.42578125" style="354" customWidth="1"/>
    <col min="10" max="10" width="11.42578125" style="355" customWidth="1"/>
    <col min="11" max="11" width="11.42578125" style="354" customWidth="1"/>
    <col min="12" max="12" width="11.42578125" style="355" customWidth="1"/>
    <col min="13" max="16384" width="11.42578125" style="3"/>
  </cols>
  <sheetData>
    <row r="1" spans="1:13" ht="10.15" customHeight="1"/>
    <row r="2" spans="1:13" ht="30.75" customHeight="1">
      <c r="A2" s="265"/>
      <c r="B2" s="489" t="s">
        <v>383</v>
      </c>
      <c r="C2" s="489"/>
      <c r="D2" s="489"/>
      <c r="E2" s="489"/>
      <c r="F2" s="489"/>
      <c r="G2" s="489"/>
      <c r="H2" s="489"/>
      <c r="I2" s="489"/>
      <c r="J2" s="489"/>
      <c r="K2" s="489"/>
      <c r="L2" s="489"/>
      <c r="M2" s="273"/>
    </row>
    <row r="4" spans="1:13" ht="15.75" customHeight="1">
      <c r="B4" s="513" t="s">
        <v>236</v>
      </c>
      <c r="C4" s="513"/>
      <c r="D4" s="513"/>
      <c r="E4" s="511" t="s">
        <v>80</v>
      </c>
      <c r="F4" s="512"/>
      <c r="G4" s="511" t="s">
        <v>81</v>
      </c>
      <c r="H4" s="512"/>
      <c r="I4" s="511" t="s">
        <v>82</v>
      </c>
      <c r="J4" s="512"/>
      <c r="K4" s="511" t="s">
        <v>9</v>
      </c>
      <c r="L4" s="512"/>
    </row>
    <row r="5" spans="1:13" ht="15.75" customHeight="1">
      <c r="B5" s="513"/>
      <c r="C5" s="513"/>
      <c r="D5" s="513"/>
      <c r="E5" s="353" t="s">
        <v>240</v>
      </c>
      <c r="F5" s="193" t="s">
        <v>241</v>
      </c>
      <c r="G5" s="353" t="s">
        <v>240</v>
      </c>
      <c r="H5" s="193" t="s">
        <v>241</v>
      </c>
      <c r="I5" s="353" t="s">
        <v>240</v>
      </c>
      <c r="J5" s="193" t="s">
        <v>241</v>
      </c>
      <c r="K5" s="353" t="s">
        <v>240</v>
      </c>
      <c r="L5" s="193" t="s">
        <v>241</v>
      </c>
    </row>
    <row r="6" spans="1:13" ht="14.25" customHeight="1">
      <c r="B6" s="514" t="s">
        <v>185</v>
      </c>
      <c r="C6" s="503" t="s">
        <v>83</v>
      </c>
      <c r="D6" s="403" t="s">
        <v>232</v>
      </c>
      <c r="E6" s="352">
        <v>13</v>
      </c>
      <c r="F6" s="356">
        <v>1.94436135207897</v>
      </c>
      <c r="G6" s="352">
        <v>118</v>
      </c>
      <c r="H6" s="356">
        <v>6.51070403884352</v>
      </c>
      <c r="I6" s="352">
        <v>38</v>
      </c>
      <c r="J6" s="357">
        <v>6.9994474120464201</v>
      </c>
      <c r="K6" s="358">
        <v>169</v>
      </c>
      <c r="L6" s="357">
        <v>5.5888091537418596</v>
      </c>
    </row>
    <row r="7" spans="1:13" ht="14.25" customHeight="1">
      <c r="B7" s="515"/>
      <c r="C7" s="506"/>
      <c r="D7" s="404" t="s">
        <v>233</v>
      </c>
      <c r="E7" s="116">
        <v>185</v>
      </c>
      <c r="F7" s="113">
        <v>7.1025453987023504</v>
      </c>
      <c r="G7" s="116">
        <v>484</v>
      </c>
      <c r="H7" s="113">
        <v>7.4231990306897098</v>
      </c>
      <c r="I7" s="116">
        <v>138</v>
      </c>
      <c r="J7" s="113">
        <v>7.62388818297332</v>
      </c>
      <c r="K7" s="116">
        <v>807</v>
      </c>
      <c r="L7" s="113">
        <v>7.3800400552359902</v>
      </c>
    </row>
    <row r="8" spans="1:13" ht="14.25" customHeight="1">
      <c r="B8" s="515"/>
      <c r="C8" s="506"/>
      <c r="D8" s="404" t="s">
        <v>234</v>
      </c>
      <c r="E8" s="116">
        <v>38</v>
      </c>
      <c r="F8" s="113">
        <v>5.4417871974795897</v>
      </c>
      <c r="G8" s="116">
        <v>92</v>
      </c>
      <c r="H8" s="113">
        <v>5.3513261982317397</v>
      </c>
      <c r="I8" s="116">
        <v>17</v>
      </c>
      <c r="J8" s="113">
        <v>4.2100049529470001</v>
      </c>
      <c r="K8" s="116">
        <v>147</v>
      </c>
      <c r="L8" s="113">
        <v>5.2103640165881</v>
      </c>
    </row>
    <row r="9" spans="1:13" ht="14.25" customHeight="1">
      <c r="B9" s="515"/>
      <c r="C9" s="506"/>
      <c r="D9" s="404" t="s">
        <v>235</v>
      </c>
      <c r="E9" s="116">
        <v>28</v>
      </c>
      <c r="F9" s="113">
        <v>9.60219478737997</v>
      </c>
      <c r="G9" s="116">
        <v>48</v>
      </c>
      <c r="H9" s="113">
        <v>6.7161046592976099</v>
      </c>
      <c r="I9" s="116">
        <v>13</v>
      </c>
      <c r="J9" s="113">
        <v>8.2122552116234999</v>
      </c>
      <c r="K9" s="116">
        <v>89</v>
      </c>
      <c r="L9" s="113">
        <v>7.6421088785849198</v>
      </c>
    </row>
    <row r="10" spans="1:13">
      <c r="B10" s="515"/>
      <c r="C10" s="506"/>
      <c r="D10" s="405" t="s">
        <v>9</v>
      </c>
      <c r="E10" s="108">
        <v>264</v>
      </c>
      <c r="F10" s="95">
        <v>6.1925314317883302</v>
      </c>
      <c r="G10" s="108">
        <v>742</v>
      </c>
      <c r="H10" s="95">
        <v>6.8918115618962696</v>
      </c>
      <c r="I10" s="108">
        <v>206</v>
      </c>
      <c r="J10" s="95">
        <v>7.0666529450104596</v>
      </c>
      <c r="K10" s="108">
        <v>1212</v>
      </c>
      <c r="L10" s="95">
        <v>6.7540833783791303</v>
      </c>
    </row>
    <row r="11" spans="1:13" ht="14.25" customHeight="1">
      <c r="B11" s="515"/>
      <c r="C11" s="506" t="s">
        <v>84</v>
      </c>
      <c r="D11" s="406" t="s">
        <v>232</v>
      </c>
      <c r="E11" s="352">
        <v>6</v>
      </c>
      <c r="F11" s="356">
        <v>0.86430423509075205</v>
      </c>
      <c r="G11" s="352">
        <v>29</v>
      </c>
      <c r="H11" s="356">
        <v>1.50947324588799</v>
      </c>
      <c r="I11" s="352">
        <v>15</v>
      </c>
      <c r="J11" s="356">
        <v>2.6954177897574101</v>
      </c>
      <c r="K11" s="352">
        <v>50</v>
      </c>
      <c r="L11" s="356">
        <v>1.5763422554305</v>
      </c>
    </row>
    <row r="12" spans="1:13" ht="14.25" customHeight="1">
      <c r="B12" s="515"/>
      <c r="C12" s="506"/>
      <c r="D12" s="404" t="s">
        <v>233</v>
      </c>
      <c r="E12" s="116">
        <v>232</v>
      </c>
      <c r="F12" s="113">
        <v>8.4363636363636392</v>
      </c>
      <c r="G12" s="116">
        <v>414</v>
      </c>
      <c r="H12" s="113">
        <v>6.2207930759868404</v>
      </c>
      <c r="I12" s="116">
        <v>135</v>
      </c>
      <c r="J12" s="113">
        <v>7.2405470635559102</v>
      </c>
      <c r="K12" s="116">
        <v>781</v>
      </c>
      <c r="L12" s="113">
        <v>6.9301483637396197</v>
      </c>
    </row>
    <row r="13" spans="1:13" ht="14.25" customHeight="1">
      <c r="B13" s="515"/>
      <c r="C13" s="506"/>
      <c r="D13" s="404" t="s">
        <v>234</v>
      </c>
      <c r="E13" s="116">
        <v>37</v>
      </c>
      <c r="F13" s="113">
        <v>5.5306427503736897</v>
      </c>
      <c r="G13" s="116">
        <v>51</v>
      </c>
      <c r="H13" s="113">
        <v>3.3433853415497601</v>
      </c>
      <c r="I13" s="116">
        <v>18</v>
      </c>
      <c r="J13" s="113">
        <v>4.9301561216105201</v>
      </c>
      <c r="K13" s="116">
        <v>106</v>
      </c>
      <c r="L13" s="113">
        <v>4.1414338738034804</v>
      </c>
    </row>
    <row r="14" spans="1:13" ht="14.25" customHeight="1">
      <c r="B14" s="515"/>
      <c r="C14" s="506"/>
      <c r="D14" s="404" t="s">
        <v>235</v>
      </c>
      <c r="E14" s="116">
        <v>7</v>
      </c>
      <c r="F14" s="113">
        <v>3.6231884057971002</v>
      </c>
      <c r="G14" s="116">
        <v>39</v>
      </c>
      <c r="H14" s="113">
        <v>8.0912863070539398</v>
      </c>
      <c r="I14" s="116">
        <v>14</v>
      </c>
      <c r="J14" s="113">
        <v>13.0475302889096</v>
      </c>
      <c r="K14" s="116">
        <v>60</v>
      </c>
      <c r="L14" s="113">
        <v>7.6677316293929696</v>
      </c>
    </row>
    <row r="15" spans="1:13">
      <c r="B15" s="515"/>
      <c r="C15" s="506"/>
      <c r="D15" s="405" t="s">
        <v>9</v>
      </c>
      <c r="E15" s="116">
        <v>282</v>
      </c>
      <c r="F15" s="113">
        <v>6.5483930893553799</v>
      </c>
      <c r="G15" s="116">
        <v>533</v>
      </c>
      <c r="H15" s="359">
        <v>5.0360459952568597</v>
      </c>
      <c r="I15" s="360">
        <v>182</v>
      </c>
      <c r="J15" s="361">
        <v>6.2901776456763701</v>
      </c>
      <c r="K15" s="362">
        <v>997</v>
      </c>
      <c r="L15" s="95">
        <v>5.6063204656001302</v>
      </c>
    </row>
    <row r="16" spans="1:13">
      <c r="B16" s="516"/>
      <c r="C16" s="407" t="s">
        <v>242</v>
      </c>
      <c r="D16" s="408"/>
      <c r="E16" s="148">
        <v>546</v>
      </c>
      <c r="F16" s="98">
        <v>6.3713592233009697</v>
      </c>
      <c r="G16" s="148">
        <v>1275</v>
      </c>
      <c r="H16" s="363">
        <v>5.9718689842202197</v>
      </c>
      <c r="I16" s="364">
        <v>388</v>
      </c>
      <c r="J16" s="363">
        <v>6.6798657140397699</v>
      </c>
      <c r="K16" s="364">
        <v>2209</v>
      </c>
      <c r="L16" s="98">
        <v>6.1827911845544996</v>
      </c>
    </row>
    <row r="17" spans="2:12" ht="15" customHeight="1">
      <c r="B17" s="517" t="s">
        <v>229</v>
      </c>
      <c r="C17" s="506" t="s">
        <v>83</v>
      </c>
      <c r="D17" s="406" t="s">
        <v>232</v>
      </c>
      <c r="E17" s="365">
        <v>1</v>
      </c>
      <c r="F17" s="366">
        <v>0.14956625785222899</v>
      </c>
      <c r="G17" s="365">
        <v>3</v>
      </c>
      <c r="H17" s="366">
        <v>0.16552637386890301</v>
      </c>
      <c r="I17" s="365">
        <v>1</v>
      </c>
      <c r="J17" s="366">
        <v>0.18419598452753699</v>
      </c>
      <c r="K17" s="365">
        <v>5</v>
      </c>
      <c r="L17" s="112">
        <v>0.16534938324680001</v>
      </c>
    </row>
    <row r="18" spans="2:12" ht="14.25" customHeight="1">
      <c r="B18" s="518"/>
      <c r="C18" s="506"/>
      <c r="D18" s="404" t="s">
        <v>233</v>
      </c>
      <c r="E18" s="116">
        <v>100</v>
      </c>
      <c r="F18" s="113">
        <v>3.8392137290282999</v>
      </c>
      <c r="G18" s="116">
        <v>375</v>
      </c>
      <c r="H18" s="113">
        <v>5.7514455299765297</v>
      </c>
      <c r="I18" s="116">
        <v>90</v>
      </c>
      <c r="J18" s="113">
        <v>4.9721009888956402</v>
      </c>
      <c r="K18" s="116">
        <v>565</v>
      </c>
      <c r="L18" s="113">
        <v>5.16694254176993</v>
      </c>
    </row>
    <row r="19" spans="2:12" ht="14.25" customHeight="1">
      <c r="B19" s="518"/>
      <c r="C19" s="506"/>
      <c r="D19" s="404" t="s">
        <v>234</v>
      </c>
      <c r="E19" s="116">
        <v>215</v>
      </c>
      <c r="F19" s="113">
        <v>30.7890591436345</v>
      </c>
      <c r="G19" s="116">
        <v>687</v>
      </c>
      <c r="H19" s="113">
        <v>39.960446719404402</v>
      </c>
      <c r="I19" s="116">
        <v>157</v>
      </c>
      <c r="J19" s="113">
        <v>38.880633977216497</v>
      </c>
      <c r="K19" s="116">
        <v>1059</v>
      </c>
      <c r="L19" s="113">
        <v>37.535887711338702</v>
      </c>
    </row>
    <row r="20" spans="2:12" ht="14.25" customHeight="1">
      <c r="B20" s="518"/>
      <c r="C20" s="506"/>
      <c r="D20" s="404" t="s">
        <v>235</v>
      </c>
      <c r="E20" s="116">
        <v>282</v>
      </c>
      <c r="F20" s="113">
        <v>96.707818930041199</v>
      </c>
      <c r="G20" s="116">
        <v>988</v>
      </c>
      <c r="H20" s="113">
        <v>138.23982090387599</v>
      </c>
      <c r="I20" s="116">
        <v>229</v>
      </c>
      <c r="J20" s="113">
        <v>144.66203411244501</v>
      </c>
      <c r="K20" s="116">
        <v>1499</v>
      </c>
      <c r="L20" s="113">
        <v>128.71372144942501</v>
      </c>
    </row>
    <row r="21" spans="2:12" ht="14.25" customHeight="1">
      <c r="B21" s="518"/>
      <c r="C21" s="506"/>
      <c r="D21" s="405" t="s">
        <v>9</v>
      </c>
      <c r="E21" s="108">
        <v>598</v>
      </c>
      <c r="F21" s="95">
        <v>14.0270219553387</v>
      </c>
      <c r="G21" s="108">
        <v>2053</v>
      </c>
      <c r="H21" s="95">
        <v>19.068583742012201</v>
      </c>
      <c r="I21" s="108">
        <v>477</v>
      </c>
      <c r="J21" s="95">
        <v>16.3630750231553</v>
      </c>
      <c r="K21" s="108">
        <v>3128</v>
      </c>
      <c r="L21" s="95">
        <v>17.431330699315101</v>
      </c>
    </row>
    <row r="22" spans="2:12" ht="14.25" customHeight="1">
      <c r="B22" s="518"/>
      <c r="C22" s="503" t="s">
        <v>84</v>
      </c>
      <c r="D22" s="403" t="s">
        <v>232</v>
      </c>
      <c r="E22" s="169">
        <v>4</v>
      </c>
      <c r="F22" s="194">
        <v>0.576202823393835</v>
      </c>
      <c r="G22" s="352">
        <v>2</v>
      </c>
      <c r="H22" s="367">
        <v>0.104101603164689</v>
      </c>
      <c r="I22" s="368"/>
      <c r="J22" s="367"/>
      <c r="K22" s="368">
        <v>6</v>
      </c>
      <c r="L22" s="356">
        <v>0.18916107065165999</v>
      </c>
    </row>
    <row r="23" spans="2:12" ht="14.25" customHeight="1">
      <c r="B23" s="518"/>
      <c r="C23" s="506"/>
      <c r="D23" s="404" t="s">
        <v>233</v>
      </c>
      <c r="E23" s="91">
        <v>121</v>
      </c>
      <c r="F23" s="165">
        <v>4.4000000000000004</v>
      </c>
      <c r="G23" s="116">
        <v>412</v>
      </c>
      <c r="H23" s="359">
        <v>6.19074093552313</v>
      </c>
      <c r="I23" s="360">
        <v>87</v>
      </c>
      <c r="J23" s="359">
        <v>4.6661303298471397</v>
      </c>
      <c r="K23" s="360">
        <v>620</v>
      </c>
      <c r="L23" s="113">
        <v>5.50152622985732</v>
      </c>
    </row>
    <row r="24" spans="2:12" ht="14.25" customHeight="1">
      <c r="B24" s="518"/>
      <c r="C24" s="506"/>
      <c r="D24" s="404" t="s">
        <v>234</v>
      </c>
      <c r="E24" s="91">
        <v>207</v>
      </c>
      <c r="F24" s="165">
        <v>30.941704035874402</v>
      </c>
      <c r="G24" s="116">
        <v>620</v>
      </c>
      <c r="H24" s="359">
        <v>40.645076701193098</v>
      </c>
      <c r="I24" s="360">
        <v>173</v>
      </c>
      <c r="J24" s="359">
        <v>47.384278279923301</v>
      </c>
      <c r="K24" s="360">
        <v>1000</v>
      </c>
      <c r="L24" s="113">
        <v>39.0701308849385</v>
      </c>
    </row>
    <row r="25" spans="2:12" ht="14.25" customHeight="1">
      <c r="B25" s="518"/>
      <c r="C25" s="506"/>
      <c r="D25" s="404" t="s">
        <v>235</v>
      </c>
      <c r="E25" s="91">
        <v>171</v>
      </c>
      <c r="F25" s="165">
        <v>88.509316770186302</v>
      </c>
      <c r="G25" s="116">
        <v>577</v>
      </c>
      <c r="H25" s="359">
        <v>119.70954356846499</v>
      </c>
      <c r="I25" s="360">
        <v>180</v>
      </c>
      <c r="J25" s="359">
        <v>167.753960857409</v>
      </c>
      <c r="K25" s="360">
        <v>928</v>
      </c>
      <c r="L25" s="113">
        <v>118.594249201278</v>
      </c>
    </row>
    <row r="26" spans="2:12" ht="14.25" customHeight="1">
      <c r="B26" s="518"/>
      <c r="C26" s="506"/>
      <c r="D26" s="405" t="s">
        <v>9</v>
      </c>
      <c r="E26" s="97">
        <v>503</v>
      </c>
      <c r="F26" s="92">
        <v>11.680289801226101</v>
      </c>
      <c r="G26" s="108">
        <v>1611</v>
      </c>
      <c r="H26" s="369">
        <v>15.221519884350499</v>
      </c>
      <c r="I26" s="370">
        <v>440</v>
      </c>
      <c r="J26" s="369">
        <v>15.207022879657201</v>
      </c>
      <c r="K26" s="370">
        <v>2554</v>
      </c>
      <c r="L26" s="95">
        <v>14.361627351196301</v>
      </c>
    </row>
    <row r="27" spans="2:12">
      <c r="B27" s="519"/>
      <c r="C27" s="407" t="s">
        <v>242</v>
      </c>
      <c r="D27" s="408"/>
      <c r="E27" s="148">
        <v>1101</v>
      </c>
      <c r="F27" s="98">
        <v>12.8477408513816</v>
      </c>
      <c r="G27" s="148">
        <v>3664</v>
      </c>
      <c r="H27" s="363">
        <v>17.161512124064998</v>
      </c>
      <c r="I27" s="364">
        <v>917</v>
      </c>
      <c r="J27" s="363">
        <v>15.7872084014806</v>
      </c>
      <c r="K27" s="364">
        <v>5682</v>
      </c>
      <c r="L27" s="371">
        <v>15.9034040337884</v>
      </c>
    </row>
    <row r="28" spans="2:12" ht="15" customHeight="1">
      <c r="B28" s="505" t="s">
        <v>187</v>
      </c>
      <c r="C28" s="506" t="s">
        <v>83</v>
      </c>
      <c r="D28" s="404" t="s">
        <v>233</v>
      </c>
      <c r="E28" s="169">
        <v>50</v>
      </c>
      <c r="F28" s="194">
        <v>1.91960686451415</v>
      </c>
      <c r="G28" s="352">
        <v>34</v>
      </c>
      <c r="H28" s="367">
        <v>0.52146439471787198</v>
      </c>
      <c r="I28" s="368">
        <v>4</v>
      </c>
      <c r="J28" s="367">
        <v>0.22098226617314001</v>
      </c>
      <c r="K28" s="368">
        <v>88</v>
      </c>
      <c r="L28" s="356">
        <v>0.80476273216947602</v>
      </c>
    </row>
    <row r="29" spans="2:12" ht="15" customHeight="1">
      <c r="B29" s="505" t="s">
        <v>231</v>
      </c>
      <c r="C29" s="506"/>
      <c r="D29" s="404" t="s">
        <v>234</v>
      </c>
      <c r="E29" s="169">
        <v>72</v>
      </c>
      <c r="F29" s="194">
        <v>10.3107546899613</v>
      </c>
      <c r="G29" s="352">
        <v>21</v>
      </c>
      <c r="H29" s="367">
        <v>1.2214983713355001</v>
      </c>
      <c r="I29" s="368">
        <v>4</v>
      </c>
      <c r="J29" s="367">
        <v>0.99058940069341295</v>
      </c>
      <c r="K29" s="368">
        <v>97</v>
      </c>
      <c r="L29" s="356">
        <v>3.43813135788466</v>
      </c>
    </row>
    <row r="30" spans="2:12" ht="15" customHeight="1">
      <c r="B30" s="505" t="s">
        <v>231</v>
      </c>
      <c r="C30" s="506"/>
      <c r="D30" s="404" t="s">
        <v>235</v>
      </c>
      <c r="E30" s="169">
        <v>31</v>
      </c>
      <c r="F30" s="194">
        <v>10.6310013717421</v>
      </c>
      <c r="G30" s="352">
        <v>1</v>
      </c>
      <c r="H30" s="367">
        <v>0.1399188470687</v>
      </c>
      <c r="I30" s="368">
        <v>3</v>
      </c>
      <c r="J30" s="367">
        <v>1.89513581806696</v>
      </c>
      <c r="K30" s="368">
        <v>35</v>
      </c>
      <c r="L30" s="356">
        <v>3.0053237162974402</v>
      </c>
    </row>
    <row r="31" spans="2:12" ht="15" customHeight="1">
      <c r="B31" s="505"/>
      <c r="C31" s="506"/>
      <c r="D31" s="405" t="s">
        <v>9</v>
      </c>
      <c r="E31" s="97">
        <v>153</v>
      </c>
      <c r="F31" s="92">
        <v>3.5888534434227801</v>
      </c>
      <c r="G31" s="108">
        <v>56</v>
      </c>
      <c r="H31" s="369">
        <v>0.52013672165254898</v>
      </c>
      <c r="I31" s="370">
        <v>11</v>
      </c>
      <c r="J31" s="369">
        <v>0.377345545607355</v>
      </c>
      <c r="K31" s="370">
        <v>220</v>
      </c>
      <c r="L31" s="95">
        <v>1.2259887320490199</v>
      </c>
    </row>
    <row r="32" spans="2:12" ht="14.25" customHeight="1">
      <c r="B32" s="505" t="s">
        <v>231</v>
      </c>
      <c r="C32" s="506" t="s">
        <v>84</v>
      </c>
      <c r="D32" s="404" t="s">
        <v>233</v>
      </c>
      <c r="E32" s="169">
        <v>62</v>
      </c>
      <c r="F32" s="194">
        <v>2.25454545454545</v>
      </c>
      <c r="G32" s="352">
        <v>39</v>
      </c>
      <c r="H32" s="367">
        <v>0.58601673904223806</v>
      </c>
      <c r="I32" s="368">
        <v>11</v>
      </c>
      <c r="J32" s="367">
        <v>0.58997050147492602</v>
      </c>
      <c r="K32" s="368">
        <v>112</v>
      </c>
      <c r="L32" s="113">
        <v>0.99382409313551501</v>
      </c>
    </row>
    <row r="33" spans="2:12" ht="15" customHeight="1">
      <c r="B33" s="505" t="s">
        <v>231</v>
      </c>
      <c r="C33" s="506"/>
      <c r="D33" s="404" t="s">
        <v>234</v>
      </c>
      <c r="E33" s="169">
        <v>84</v>
      </c>
      <c r="F33" s="194">
        <v>12.556053811659201</v>
      </c>
      <c r="G33" s="352">
        <v>33</v>
      </c>
      <c r="H33" s="367">
        <v>2.1633669857086701</v>
      </c>
      <c r="I33" s="368">
        <v>8</v>
      </c>
      <c r="J33" s="367">
        <v>2.1911804984935599</v>
      </c>
      <c r="K33" s="368">
        <v>125</v>
      </c>
      <c r="L33" s="356">
        <v>4.8837663606173098</v>
      </c>
    </row>
    <row r="34" spans="2:12" ht="15" customHeight="1">
      <c r="B34" s="505" t="s">
        <v>231</v>
      </c>
      <c r="C34" s="506"/>
      <c r="D34" s="404" t="s">
        <v>235</v>
      </c>
      <c r="E34" s="169">
        <v>53</v>
      </c>
      <c r="F34" s="194">
        <v>27.432712215320901</v>
      </c>
      <c r="G34" s="352">
        <v>2</v>
      </c>
      <c r="H34" s="367">
        <v>0.4149377593361</v>
      </c>
      <c r="I34" s="368">
        <v>4</v>
      </c>
      <c r="J34" s="367">
        <v>3.7278657968313098</v>
      </c>
      <c r="K34" s="368">
        <v>59</v>
      </c>
      <c r="L34" s="356">
        <v>7.5399361022364202</v>
      </c>
    </row>
    <row r="35" spans="2:12" ht="15" customHeight="1">
      <c r="B35" s="505"/>
      <c r="C35" s="506"/>
      <c r="D35" s="405" t="s">
        <v>9</v>
      </c>
      <c r="E35" s="97">
        <v>199</v>
      </c>
      <c r="F35" s="92">
        <v>4.6210291658926304</v>
      </c>
      <c r="G35" s="108">
        <v>74</v>
      </c>
      <c r="H35" s="369">
        <v>0.69918837457599903</v>
      </c>
      <c r="I35" s="370">
        <v>23</v>
      </c>
      <c r="J35" s="369">
        <v>0.79491255961844198</v>
      </c>
      <c r="K35" s="370">
        <v>296</v>
      </c>
      <c r="L35" s="95">
        <v>1.6644642505693501</v>
      </c>
    </row>
    <row r="36" spans="2:12" ht="15" customHeight="1">
      <c r="B36" s="505"/>
      <c r="C36" s="407" t="s">
        <v>242</v>
      </c>
      <c r="D36" s="409"/>
      <c r="E36" s="372">
        <v>352</v>
      </c>
      <c r="F36" s="373">
        <v>4.1075429424944003</v>
      </c>
      <c r="G36" s="372">
        <v>130</v>
      </c>
      <c r="H36" s="373">
        <v>0.60889644544990396</v>
      </c>
      <c r="I36" s="372">
        <v>34</v>
      </c>
      <c r="J36" s="374">
        <v>0.58534905741585597</v>
      </c>
      <c r="K36" s="375">
        <v>516</v>
      </c>
      <c r="L36" s="98">
        <v>1.44423732513813</v>
      </c>
    </row>
    <row r="37" spans="2:12" ht="14.25" customHeight="1">
      <c r="B37" s="507" t="s">
        <v>189</v>
      </c>
      <c r="C37" s="510" t="s">
        <v>83</v>
      </c>
      <c r="D37" s="406" t="s">
        <v>232</v>
      </c>
      <c r="E37" s="206">
        <v>303</v>
      </c>
      <c r="F37" s="195">
        <v>45.318576129225299</v>
      </c>
      <c r="G37" s="206">
        <v>661</v>
      </c>
      <c r="H37" s="195">
        <v>36.470977709114997</v>
      </c>
      <c r="I37" s="206">
        <v>200</v>
      </c>
      <c r="J37" s="195">
        <v>36.839196905507499</v>
      </c>
      <c r="K37" s="206">
        <v>1164</v>
      </c>
      <c r="L37" s="195">
        <v>38.493336419855197</v>
      </c>
    </row>
    <row r="38" spans="2:12" ht="14.25" customHeight="1">
      <c r="B38" s="508"/>
      <c r="C38" s="502"/>
      <c r="D38" s="404" t="s">
        <v>233</v>
      </c>
      <c r="E38" s="207">
        <v>850</v>
      </c>
      <c r="F38" s="196">
        <v>32.633316696740501</v>
      </c>
      <c r="G38" s="207">
        <v>1916</v>
      </c>
      <c r="H38" s="196">
        <v>29.3860523611601</v>
      </c>
      <c r="I38" s="207">
        <v>481</v>
      </c>
      <c r="J38" s="196">
        <v>26.573117507319999</v>
      </c>
      <c r="K38" s="207">
        <v>3247</v>
      </c>
      <c r="L38" s="196">
        <v>29.693915810844199</v>
      </c>
    </row>
    <row r="39" spans="2:12" ht="14.25" customHeight="1">
      <c r="B39" s="508"/>
      <c r="C39" s="502"/>
      <c r="D39" s="404" t="s">
        <v>234</v>
      </c>
      <c r="E39" s="207">
        <v>564</v>
      </c>
      <c r="F39" s="196">
        <v>80.767578404697105</v>
      </c>
      <c r="G39" s="207">
        <v>1275</v>
      </c>
      <c r="H39" s="196">
        <v>74.162401116798506</v>
      </c>
      <c r="I39" s="207">
        <v>338</v>
      </c>
      <c r="J39" s="196">
        <v>83.704804358593407</v>
      </c>
      <c r="K39" s="207">
        <v>2177</v>
      </c>
      <c r="L39" s="196">
        <v>77.163009959947601</v>
      </c>
    </row>
    <row r="40" spans="2:12" ht="14.25" customHeight="1">
      <c r="B40" s="508"/>
      <c r="C40" s="502"/>
      <c r="D40" s="404" t="s">
        <v>235</v>
      </c>
      <c r="E40" s="207">
        <v>662</v>
      </c>
      <c r="F40" s="196">
        <v>227.02331961591199</v>
      </c>
      <c r="G40" s="207">
        <v>1687</v>
      </c>
      <c r="H40" s="196">
        <v>236.043095004897</v>
      </c>
      <c r="I40" s="207">
        <v>468</v>
      </c>
      <c r="J40" s="196">
        <v>295.641187618446</v>
      </c>
      <c r="K40" s="207">
        <v>2817</v>
      </c>
      <c r="L40" s="196">
        <v>241.88562596599701</v>
      </c>
    </row>
    <row r="41" spans="2:12">
      <c r="B41" s="508"/>
      <c r="C41" s="503"/>
      <c r="D41" s="405" t="s">
        <v>9</v>
      </c>
      <c r="E41" s="208">
        <v>2379</v>
      </c>
      <c r="F41" s="197">
        <v>55.803152561456201</v>
      </c>
      <c r="G41" s="208">
        <v>5539</v>
      </c>
      <c r="H41" s="197">
        <v>51.447094664883302</v>
      </c>
      <c r="I41" s="208">
        <v>1487</v>
      </c>
      <c r="J41" s="197">
        <v>51.010256938012397</v>
      </c>
      <c r="K41" s="208">
        <v>9405</v>
      </c>
      <c r="L41" s="197">
        <v>52.411018295095502</v>
      </c>
    </row>
    <row r="42" spans="2:12" ht="14.25" customHeight="1">
      <c r="B42" s="508"/>
      <c r="C42" s="510" t="s">
        <v>84</v>
      </c>
      <c r="D42" s="403" t="s">
        <v>232</v>
      </c>
      <c r="E42" s="209">
        <v>368</v>
      </c>
      <c r="F42" s="198">
        <v>53.010659752232797</v>
      </c>
      <c r="G42" s="209">
        <v>658</v>
      </c>
      <c r="H42" s="198">
        <v>34.249427441182597</v>
      </c>
      <c r="I42" s="209">
        <v>241</v>
      </c>
      <c r="J42" s="198">
        <v>43.306379155435799</v>
      </c>
      <c r="K42" s="209">
        <v>1267</v>
      </c>
      <c r="L42" s="198">
        <v>39.944512752608802</v>
      </c>
    </row>
    <row r="43" spans="2:12">
      <c r="B43" s="508"/>
      <c r="C43" s="502"/>
      <c r="D43" s="404" t="s">
        <v>233</v>
      </c>
      <c r="E43" s="207">
        <v>1032</v>
      </c>
      <c r="F43" s="196">
        <v>37.527272727272702</v>
      </c>
      <c r="G43" s="207">
        <v>1979</v>
      </c>
      <c r="H43" s="196">
        <v>29.7365929888356</v>
      </c>
      <c r="I43" s="207">
        <v>476</v>
      </c>
      <c r="J43" s="196">
        <v>25.5296326092786</v>
      </c>
      <c r="K43" s="207">
        <v>3487</v>
      </c>
      <c r="L43" s="196">
        <v>30.941648328245901</v>
      </c>
    </row>
    <row r="44" spans="2:12">
      <c r="B44" s="508"/>
      <c r="C44" s="502"/>
      <c r="D44" s="404" t="s">
        <v>234</v>
      </c>
      <c r="E44" s="207">
        <v>691</v>
      </c>
      <c r="F44" s="196">
        <v>103.288490284006</v>
      </c>
      <c r="G44" s="207">
        <v>1366</v>
      </c>
      <c r="H44" s="196">
        <v>89.550281893273905</v>
      </c>
      <c r="I44" s="207">
        <v>410</v>
      </c>
      <c r="J44" s="196">
        <v>112.298000547795</v>
      </c>
      <c r="K44" s="207">
        <v>2467</v>
      </c>
      <c r="L44" s="196">
        <v>96.386012893143203</v>
      </c>
    </row>
    <row r="45" spans="2:12" ht="14.25" customHeight="1">
      <c r="B45" s="508"/>
      <c r="C45" s="502"/>
      <c r="D45" s="404" t="s">
        <v>235</v>
      </c>
      <c r="E45" s="207">
        <v>476</v>
      </c>
      <c r="F45" s="196">
        <v>246.37681159420299</v>
      </c>
      <c r="G45" s="207">
        <v>1273</v>
      </c>
      <c r="H45" s="196">
        <v>264.10788381742702</v>
      </c>
      <c r="I45" s="207">
        <v>399</v>
      </c>
      <c r="J45" s="196">
        <v>371.854613233924</v>
      </c>
      <c r="K45" s="207">
        <v>2148</v>
      </c>
      <c r="L45" s="165">
        <v>274.50479233226798</v>
      </c>
    </row>
    <row r="46" spans="2:12">
      <c r="B46" s="508"/>
      <c r="C46" s="503"/>
      <c r="D46" s="405" t="s">
        <v>9</v>
      </c>
      <c r="E46" s="210">
        <v>2567</v>
      </c>
      <c r="F46" s="199">
        <v>59.608954114805897</v>
      </c>
      <c r="G46" s="210">
        <v>5276</v>
      </c>
      <c r="H46" s="199">
        <v>49.8502414089591</v>
      </c>
      <c r="I46" s="97">
        <v>1526</v>
      </c>
      <c r="J46" s="200">
        <v>52.740720259901899</v>
      </c>
      <c r="K46" s="211">
        <v>9369</v>
      </c>
      <c r="L46" s="200">
        <v>52.6836674445413</v>
      </c>
    </row>
    <row r="47" spans="2:12">
      <c r="B47" s="509"/>
      <c r="C47" s="407" t="s">
        <v>242</v>
      </c>
      <c r="D47" s="408"/>
      <c r="E47" s="148">
        <v>4946</v>
      </c>
      <c r="F47" s="98">
        <v>57.715646004481002</v>
      </c>
      <c r="G47" s="148">
        <v>10815</v>
      </c>
      <c r="H47" s="98">
        <v>50.655500442620898</v>
      </c>
      <c r="I47" s="148">
        <v>3013</v>
      </c>
      <c r="J47" s="98">
        <v>51.872256176293398</v>
      </c>
      <c r="K47" s="148">
        <v>18774</v>
      </c>
      <c r="L47" s="98">
        <v>52.546727794851101</v>
      </c>
    </row>
    <row r="48" spans="2:12" ht="14.25" customHeight="1">
      <c r="B48" s="514" t="s">
        <v>243</v>
      </c>
      <c r="C48" s="506" t="s">
        <v>83</v>
      </c>
      <c r="D48" s="406" t="s">
        <v>232</v>
      </c>
      <c r="E48" s="91"/>
      <c r="F48" s="165"/>
      <c r="G48" s="91">
        <v>9</v>
      </c>
      <c r="H48" s="165">
        <v>0.49657912160670897</v>
      </c>
      <c r="I48" s="91">
        <v>3</v>
      </c>
      <c r="J48" s="165">
        <v>0.55258795358261203</v>
      </c>
      <c r="K48" s="91">
        <v>12</v>
      </c>
      <c r="L48" s="113">
        <v>0.39683851979232099</v>
      </c>
    </row>
    <row r="49" spans="2:12" ht="14.25" customHeight="1">
      <c r="B49" s="515"/>
      <c r="C49" s="506"/>
      <c r="D49" s="404" t="s">
        <v>233</v>
      </c>
      <c r="E49" s="91">
        <v>218</v>
      </c>
      <c r="F49" s="165">
        <v>8.3694859292816801</v>
      </c>
      <c r="G49" s="91">
        <v>476</v>
      </c>
      <c r="H49" s="165">
        <v>7.3005015260502102</v>
      </c>
      <c r="I49" s="91">
        <v>122</v>
      </c>
      <c r="J49" s="165">
        <v>6.7399591182807601</v>
      </c>
      <c r="K49" s="91">
        <v>816</v>
      </c>
      <c r="L49" s="113">
        <v>7.4623453346624098</v>
      </c>
    </row>
    <row r="50" spans="2:12" ht="14.25" customHeight="1">
      <c r="B50" s="515"/>
      <c r="C50" s="506"/>
      <c r="D50" s="404" t="s">
        <v>234</v>
      </c>
      <c r="E50" s="91">
        <v>71</v>
      </c>
      <c r="F50" s="165">
        <v>10.1675497637119</v>
      </c>
      <c r="G50" s="91">
        <v>160</v>
      </c>
      <c r="H50" s="165">
        <v>9.3066542577943192</v>
      </c>
      <c r="I50" s="91">
        <v>28</v>
      </c>
      <c r="J50" s="165">
        <v>6.9341258048538901</v>
      </c>
      <c r="K50" s="91">
        <v>259</v>
      </c>
      <c r="L50" s="113">
        <v>9.1801651720837896</v>
      </c>
    </row>
    <row r="51" spans="2:12" ht="14.25" customHeight="1">
      <c r="B51" s="515"/>
      <c r="C51" s="506"/>
      <c r="D51" s="404" t="s">
        <v>235</v>
      </c>
      <c r="E51" s="91">
        <v>17</v>
      </c>
      <c r="F51" s="165">
        <v>5.8299039780521298</v>
      </c>
      <c r="G51" s="91">
        <v>36</v>
      </c>
      <c r="H51" s="165">
        <v>5.0370784944732101</v>
      </c>
      <c r="I51" s="91">
        <v>8</v>
      </c>
      <c r="J51" s="165">
        <v>5.0536955148452298</v>
      </c>
      <c r="K51" s="91">
        <v>61</v>
      </c>
      <c r="L51" s="113">
        <v>5.2378499055469696</v>
      </c>
    </row>
    <row r="52" spans="2:12" ht="14.25" customHeight="1">
      <c r="B52" s="515"/>
      <c r="C52" s="506"/>
      <c r="D52" s="410" t="s">
        <v>9</v>
      </c>
      <c r="E52" s="97">
        <v>306</v>
      </c>
      <c r="F52" s="92">
        <v>7.1777068868455602</v>
      </c>
      <c r="G52" s="97">
        <v>681</v>
      </c>
      <c r="H52" s="92">
        <v>6.32523406152474</v>
      </c>
      <c r="I52" s="97">
        <v>161</v>
      </c>
      <c r="J52" s="92">
        <v>5.5229666220712801</v>
      </c>
      <c r="K52" s="97">
        <v>1148</v>
      </c>
      <c r="L52" s="95">
        <v>6.39743211087396</v>
      </c>
    </row>
    <row r="53" spans="2:12" ht="15" customHeight="1">
      <c r="B53" s="505" t="s">
        <v>230</v>
      </c>
      <c r="C53" s="506" t="s">
        <v>83</v>
      </c>
      <c r="D53" s="406" t="s">
        <v>232</v>
      </c>
      <c r="E53" s="209"/>
      <c r="F53" s="198"/>
      <c r="G53" s="209">
        <v>4</v>
      </c>
      <c r="H53" s="198">
        <v>0.220701831825204</v>
      </c>
      <c r="I53" s="209"/>
      <c r="J53" s="198"/>
      <c r="K53" s="209">
        <v>4</v>
      </c>
      <c r="L53" s="198">
        <v>0.13227950659744001</v>
      </c>
    </row>
    <row r="54" spans="2:12" ht="14.25" customHeight="1">
      <c r="B54" s="505"/>
      <c r="C54" s="506"/>
      <c r="D54" s="404" t="s">
        <v>233</v>
      </c>
      <c r="E54" s="207">
        <v>859</v>
      </c>
      <c r="F54" s="196">
        <v>32.978845932353103</v>
      </c>
      <c r="G54" s="207">
        <v>2039</v>
      </c>
      <c r="H54" s="196">
        <v>31.272526494992398</v>
      </c>
      <c r="I54" s="207">
        <v>589</v>
      </c>
      <c r="J54" s="196">
        <v>32.539638693994803</v>
      </c>
      <c r="K54" s="207">
        <v>3487</v>
      </c>
      <c r="L54" s="196">
        <v>31.8887232622155</v>
      </c>
    </row>
    <row r="55" spans="2:12" ht="14.25" customHeight="1">
      <c r="B55" s="505"/>
      <c r="C55" s="506"/>
      <c r="D55" s="410" t="s">
        <v>9</v>
      </c>
      <c r="E55" s="208">
        <v>859</v>
      </c>
      <c r="F55" s="197">
        <v>20.149183711765801</v>
      </c>
      <c r="G55" s="208">
        <v>2043</v>
      </c>
      <c r="H55" s="197">
        <v>18.9757021845742</v>
      </c>
      <c r="I55" s="208">
        <v>589</v>
      </c>
      <c r="J55" s="197">
        <v>20.205138760248399</v>
      </c>
      <c r="K55" s="208">
        <v>3491</v>
      </c>
      <c r="L55" s="197">
        <v>19.454212107196</v>
      </c>
    </row>
    <row r="56" spans="2:12" ht="14.25" customHeight="1">
      <c r="B56" s="505" t="s">
        <v>192</v>
      </c>
      <c r="C56" s="506" t="s">
        <v>83</v>
      </c>
      <c r="D56" s="406" t="s">
        <v>232</v>
      </c>
      <c r="E56" s="209">
        <v>351</v>
      </c>
      <c r="F56" s="198">
        <v>52.497756506132198</v>
      </c>
      <c r="G56" s="209">
        <v>894</v>
      </c>
      <c r="H56" s="198">
        <v>49.326859412933103</v>
      </c>
      <c r="I56" s="209">
        <v>270</v>
      </c>
      <c r="J56" s="198">
        <v>49.732915822435103</v>
      </c>
      <c r="K56" s="209">
        <v>1515</v>
      </c>
      <c r="L56" s="198">
        <v>50.100863123780599</v>
      </c>
    </row>
    <row r="57" spans="2:12" ht="14.25" customHeight="1">
      <c r="B57" s="505"/>
      <c r="C57" s="506"/>
      <c r="D57" s="405" t="s">
        <v>9</v>
      </c>
      <c r="E57" s="208">
        <v>351</v>
      </c>
      <c r="F57" s="197">
        <v>8.2332520172640304</v>
      </c>
      <c r="G57" s="208">
        <v>894</v>
      </c>
      <c r="H57" s="197">
        <v>8.3036112349531894</v>
      </c>
      <c r="I57" s="208">
        <v>270</v>
      </c>
      <c r="J57" s="197">
        <v>9.26211793763507</v>
      </c>
      <c r="K57" s="208">
        <v>1515</v>
      </c>
      <c r="L57" s="197">
        <v>8.4426042229739107</v>
      </c>
    </row>
    <row r="58" spans="2:12" ht="14.25" customHeight="1">
      <c r="B58" s="505"/>
      <c r="C58" s="506" t="s">
        <v>84</v>
      </c>
      <c r="D58" s="406" t="s">
        <v>232</v>
      </c>
      <c r="E58" s="90">
        <v>410</v>
      </c>
      <c r="F58" s="198">
        <v>59.060789397868099</v>
      </c>
      <c r="G58" s="209">
        <v>993</v>
      </c>
      <c r="H58" s="198">
        <v>51.686445971268</v>
      </c>
      <c r="I58" s="209">
        <v>299</v>
      </c>
      <c r="J58" s="198">
        <v>53.728661275831101</v>
      </c>
      <c r="K58" s="209">
        <v>1702</v>
      </c>
      <c r="L58" s="198">
        <v>53.658690374854203</v>
      </c>
    </row>
    <row r="59" spans="2:12" ht="14.25" customHeight="1">
      <c r="B59" s="505"/>
      <c r="C59" s="506"/>
      <c r="D59" s="405" t="s">
        <v>9</v>
      </c>
      <c r="E59" s="97">
        <v>410</v>
      </c>
      <c r="F59" s="197">
        <v>9.5207133568641993</v>
      </c>
      <c r="G59" s="208">
        <v>993</v>
      </c>
      <c r="H59" s="197">
        <v>9.3823521074860405</v>
      </c>
      <c r="I59" s="208">
        <v>299</v>
      </c>
      <c r="J59" s="197">
        <v>10.3338632750397</v>
      </c>
      <c r="K59" s="208">
        <v>1702</v>
      </c>
      <c r="L59" s="197">
        <v>9.5706694407737505</v>
      </c>
    </row>
    <row r="60" spans="2:12" ht="14.25" customHeight="1">
      <c r="B60" s="505"/>
      <c r="C60" s="407" t="s">
        <v>242</v>
      </c>
      <c r="D60" s="408"/>
      <c r="E60" s="148">
        <v>761</v>
      </c>
      <c r="F60" s="363">
        <v>8.8802277819268092</v>
      </c>
      <c r="G60" s="364">
        <v>1887</v>
      </c>
      <c r="H60" s="363">
        <v>8.8383660966459203</v>
      </c>
      <c r="I60" s="376">
        <v>569</v>
      </c>
      <c r="J60" s="371">
        <v>9.7959886373418303</v>
      </c>
      <c r="K60" s="376">
        <v>3217</v>
      </c>
      <c r="L60" s="371">
        <v>9.0040920057545595</v>
      </c>
    </row>
    <row r="61" spans="2:12" ht="14.25" customHeight="1">
      <c r="B61" s="504" t="s">
        <v>193</v>
      </c>
      <c r="C61" s="506" t="s">
        <v>83</v>
      </c>
      <c r="D61" s="406" t="s">
        <v>232</v>
      </c>
      <c r="E61" s="169">
        <v>2</v>
      </c>
      <c r="F61" s="198">
        <v>0.29913251570445698</v>
      </c>
      <c r="G61" s="209">
        <v>3</v>
      </c>
      <c r="H61" s="198">
        <v>0.16552637386890301</v>
      </c>
      <c r="I61" s="209">
        <v>9</v>
      </c>
      <c r="J61" s="198">
        <v>1.65776386074784</v>
      </c>
      <c r="K61" s="209">
        <v>14</v>
      </c>
      <c r="L61" s="377">
        <v>0.462978273091041</v>
      </c>
    </row>
    <row r="62" spans="2:12" ht="14.25" customHeight="1">
      <c r="B62" s="505" t="s">
        <v>213</v>
      </c>
      <c r="C62" s="506"/>
      <c r="D62" s="404" t="s">
        <v>233</v>
      </c>
      <c r="E62" s="169">
        <v>6</v>
      </c>
      <c r="F62" s="198">
        <v>0.23035282374169799</v>
      </c>
      <c r="G62" s="209">
        <v>8</v>
      </c>
      <c r="H62" s="198">
        <v>0.12269750463949899</v>
      </c>
      <c r="I62" s="91">
        <v>11</v>
      </c>
      <c r="J62" s="198">
        <v>0.60770123197613402</v>
      </c>
      <c r="K62" s="209">
        <v>25</v>
      </c>
      <c r="L62" s="367">
        <v>0.22862577618450999</v>
      </c>
    </row>
    <row r="63" spans="2:12" ht="14.25" customHeight="1">
      <c r="B63" s="505" t="s">
        <v>213</v>
      </c>
      <c r="C63" s="506"/>
      <c r="D63" s="404" t="s">
        <v>234</v>
      </c>
      <c r="E63" s="169">
        <v>12</v>
      </c>
      <c r="F63" s="198">
        <v>1.71845911499356</v>
      </c>
      <c r="G63" s="209">
        <v>18</v>
      </c>
      <c r="H63" s="198">
        <v>1.04699860400186</v>
      </c>
      <c r="I63" s="169">
        <v>6</v>
      </c>
      <c r="J63" s="198">
        <v>1.48588410104012</v>
      </c>
      <c r="K63" s="209">
        <v>36</v>
      </c>
      <c r="L63" s="367">
        <v>1.27600751426647</v>
      </c>
    </row>
    <row r="64" spans="2:12" ht="15" customHeight="1">
      <c r="B64" s="505" t="s">
        <v>213</v>
      </c>
      <c r="C64" s="506"/>
      <c r="D64" s="404" t="s">
        <v>235</v>
      </c>
      <c r="E64" s="169">
        <v>10</v>
      </c>
      <c r="F64" s="194">
        <v>3.4293552812071302</v>
      </c>
      <c r="G64" s="91">
        <v>33</v>
      </c>
      <c r="H64" s="194">
        <v>4.6173219532671101</v>
      </c>
      <c r="I64" s="169">
        <v>11</v>
      </c>
      <c r="J64" s="198">
        <v>6.9488313329121896</v>
      </c>
      <c r="K64" s="209">
        <v>54</v>
      </c>
      <c r="L64" s="367">
        <v>4.6367851622874801</v>
      </c>
    </row>
    <row r="65" spans="2:12" ht="14.25" customHeight="1">
      <c r="B65" s="505"/>
      <c r="C65" s="506"/>
      <c r="D65" s="405" t="s">
        <v>9</v>
      </c>
      <c r="E65" s="97">
        <v>30</v>
      </c>
      <c r="F65" s="92">
        <v>0.70369675361230999</v>
      </c>
      <c r="G65" s="97">
        <v>62</v>
      </c>
      <c r="H65" s="92">
        <v>0.57586565611532203</v>
      </c>
      <c r="I65" s="97">
        <v>37</v>
      </c>
      <c r="J65" s="197">
        <v>1.2692531988611</v>
      </c>
      <c r="K65" s="208">
        <v>129</v>
      </c>
      <c r="L65" s="369">
        <v>0.71887521106510599</v>
      </c>
    </row>
    <row r="66" spans="2:12" ht="14.25" customHeight="1">
      <c r="B66" s="505" t="s">
        <v>213</v>
      </c>
      <c r="C66" s="506" t="s">
        <v>84</v>
      </c>
      <c r="D66" s="406" t="s">
        <v>232</v>
      </c>
      <c r="E66" s="169">
        <v>4</v>
      </c>
      <c r="F66" s="194">
        <v>0.576202823393835</v>
      </c>
      <c r="G66" s="169">
        <v>7</v>
      </c>
      <c r="H66" s="194">
        <v>0.36435561107641101</v>
      </c>
      <c r="I66" s="169">
        <v>4</v>
      </c>
      <c r="J66" s="198">
        <v>0.71877807726864296</v>
      </c>
      <c r="K66" s="209">
        <v>15</v>
      </c>
      <c r="L66" s="367">
        <v>0.47290267662914998</v>
      </c>
    </row>
    <row r="67" spans="2:12" ht="14.25" customHeight="1">
      <c r="B67" s="505" t="s">
        <v>213</v>
      </c>
      <c r="C67" s="506"/>
      <c r="D67" s="404" t="s">
        <v>233</v>
      </c>
      <c r="E67" s="91">
        <v>13</v>
      </c>
      <c r="F67" s="165">
        <v>0.472727272727273</v>
      </c>
      <c r="G67" s="91">
        <v>9</v>
      </c>
      <c r="H67" s="165">
        <v>0.13523463208667</v>
      </c>
      <c r="I67" s="91">
        <v>9</v>
      </c>
      <c r="J67" s="196">
        <v>0.48270313757039401</v>
      </c>
      <c r="K67" s="207">
        <v>31</v>
      </c>
      <c r="L67" s="359">
        <v>0.27507631149286599</v>
      </c>
    </row>
    <row r="68" spans="2:12" ht="14.25" customHeight="1">
      <c r="B68" s="505" t="s">
        <v>213</v>
      </c>
      <c r="C68" s="506"/>
      <c r="D68" s="404" t="s">
        <v>234</v>
      </c>
      <c r="E68" s="91">
        <v>14</v>
      </c>
      <c r="F68" s="165">
        <v>2.0926756352765299</v>
      </c>
      <c r="G68" s="91">
        <v>12</v>
      </c>
      <c r="H68" s="165">
        <v>0.78667890389406103</v>
      </c>
      <c r="I68" s="91">
        <v>6</v>
      </c>
      <c r="J68" s="196">
        <v>1.64338537387017</v>
      </c>
      <c r="K68" s="207">
        <v>32</v>
      </c>
      <c r="L68" s="359">
        <v>1.25024418831803</v>
      </c>
    </row>
    <row r="69" spans="2:12" ht="14.25" customHeight="1">
      <c r="B69" s="505" t="s">
        <v>213</v>
      </c>
      <c r="C69" s="506"/>
      <c r="D69" s="404" t="s">
        <v>235</v>
      </c>
      <c r="E69" s="91">
        <v>4</v>
      </c>
      <c r="F69" s="165">
        <v>2.0703933747412</v>
      </c>
      <c r="G69" s="91">
        <v>10</v>
      </c>
      <c r="H69" s="165">
        <v>2.0746887966804999</v>
      </c>
      <c r="I69" s="91">
        <v>7</v>
      </c>
      <c r="J69" s="196">
        <v>6.5237651444548002</v>
      </c>
      <c r="K69" s="207">
        <v>21</v>
      </c>
      <c r="L69" s="359">
        <v>2.6837060702875402</v>
      </c>
    </row>
    <row r="70" spans="2:12" ht="14.25" customHeight="1">
      <c r="B70" s="505"/>
      <c r="C70" s="506"/>
      <c r="D70" s="405" t="s">
        <v>9</v>
      </c>
      <c r="E70" s="97">
        <v>35</v>
      </c>
      <c r="F70" s="92">
        <v>0.81274382314694404</v>
      </c>
      <c r="G70" s="97">
        <v>38</v>
      </c>
      <c r="H70" s="92">
        <v>0.35904267883632401</v>
      </c>
      <c r="I70" s="97">
        <v>26</v>
      </c>
      <c r="J70" s="197">
        <v>0.89859680652519502</v>
      </c>
      <c r="K70" s="208">
        <v>99</v>
      </c>
      <c r="L70" s="369">
        <v>0.55669581353501796</v>
      </c>
    </row>
    <row r="71" spans="2:12" ht="14.25" customHeight="1">
      <c r="B71" s="505"/>
      <c r="C71" s="407" t="s">
        <v>242</v>
      </c>
      <c r="D71" s="408"/>
      <c r="E71" s="148">
        <v>65</v>
      </c>
      <c r="F71" s="98">
        <v>0.75849514563106801</v>
      </c>
      <c r="G71" s="148">
        <v>100</v>
      </c>
      <c r="H71" s="98">
        <v>0.46838188111531098</v>
      </c>
      <c r="I71" s="148">
        <v>63</v>
      </c>
      <c r="J71" s="363">
        <v>1.0846173710940901</v>
      </c>
      <c r="K71" s="364">
        <v>228</v>
      </c>
      <c r="L71" s="363">
        <v>0.63815137622382301</v>
      </c>
    </row>
    <row r="72" spans="2:12" ht="14.25" customHeight="1">
      <c r="B72" s="504" t="s">
        <v>194</v>
      </c>
      <c r="C72" s="506" t="s">
        <v>83</v>
      </c>
      <c r="D72" s="406" t="s">
        <v>232</v>
      </c>
      <c r="E72" s="169">
        <v>2</v>
      </c>
      <c r="F72" s="194">
        <v>0.29913251570445698</v>
      </c>
      <c r="G72" s="169">
        <v>8</v>
      </c>
      <c r="H72" s="194">
        <v>0.44140366365040801</v>
      </c>
      <c r="I72" s="169">
        <v>3</v>
      </c>
      <c r="J72" s="198">
        <v>0.55258795358261203</v>
      </c>
      <c r="K72" s="209">
        <v>13</v>
      </c>
      <c r="L72" s="198">
        <v>0.429908396441681</v>
      </c>
    </row>
    <row r="73" spans="2:12" ht="14.25" customHeight="1">
      <c r="B73" s="505" t="s">
        <v>214</v>
      </c>
      <c r="C73" s="506"/>
      <c r="D73" s="404" t="s">
        <v>233</v>
      </c>
      <c r="E73" s="169">
        <v>71</v>
      </c>
      <c r="F73" s="194">
        <v>2.7258417476100898</v>
      </c>
      <c r="G73" s="169">
        <v>102</v>
      </c>
      <c r="H73" s="194">
        <v>1.5643931841536201</v>
      </c>
      <c r="I73" s="169">
        <v>19</v>
      </c>
      <c r="J73" s="198">
        <v>1.0496657643224101</v>
      </c>
      <c r="K73" s="209">
        <v>192</v>
      </c>
      <c r="L73" s="198">
        <v>1.7558459610970401</v>
      </c>
    </row>
    <row r="74" spans="2:12" ht="14.25" customHeight="1">
      <c r="B74" s="505" t="s">
        <v>214</v>
      </c>
      <c r="C74" s="506"/>
      <c r="D74" s="404" t="s">
        <v>234</v>
      </c>
      <c r="E74" s="169">
        <v>75</v>
      </c>
      <c r="F74" s="194">
        <v>10.7403694687097</v>
      </c>
      <c r="G74" s="169">
        <v>96</v>
      </c>
      <c r="H74" s="194">
        <v>5.5839925546765903</v>
      </c>
      <c r="I74" s="169">
        <v>25</v>
      </c>
      <c r="J74" s="198">
        <v>6.1911837543338297</v>
      </c>
      <c r="K74" s="209">
        <v>196</v>
      </c>
      <c r="L74" s="198">
        <v>6.9471520221174599</v>
      </c>
    </row>
    <row r="75" spans="2:12" ht="14.25" customHeight="1">
      <c r="B75" s="505" t="s">
        <v>214</v>
      </c>
      <c r="C75" s="506"/>
      <c r="D75" s="404" t="s">
        <v>235</v>
      </c>
      <c r="E75" s="169">
        <v>56</v>
      </c>
      <c r="F75" s="194">
        <v>19.204389574759901</v>
      </c>
      <c r="G75" s="169">
        <v>88</v>
      </c>
      <c r="H75" s="194">
        <v>12.3128585420456</v>
      </c>
      <c r="I75" s="169">
        <v>19</v>
      </c>
      <c r="J75" s="198">
        <v>12.0025268477574</v>
      </c>
      <c r="K75" s="209">
        <v>163</v>
      </c>
      <c r="L75" s="198">
        <v>13.9962218787567</v>
      </c>
    </row>
    <row r="76" spans="2:12" ht="14.25" customHeight="1">
      <c r="B76" s="505"/>
      <c r="C76" s="506"/>
      <c r="D76" s="405" t="s">
        <v>9</v>
      </c>
      <c r="E76" s="97">
        <v>204</v>
      </c>
      <c r="F76" s="92">
        <v>4.7851379245637098</v>
      </c>
      <c r="G76" s="97">
        <v>294</v>
      </c>
      <c r="H76" s="92">
        <v>2.73071778867588</v>
      </c>
      <c r="I76" s="97">
        <v>66</v>
      </c>
      <c r="J76" s="197">
        <v>2.2640732736441298</v>
      </c>
      <c r="K76" s="208">
        <v>564</v>
      </c>
      <c r="L76" s="197">
        <v>3.1429892948893001</v>
      </c>
    </row>
    <row r="77" spans="2:12" ht="14.25" customHeight="1">
      <c r="B77" s="505" t="s">
        <v>214</v>
      </c>
      <c r="C77" s="506" t="s">
        <v>84</v>
      </c>
      <c r="D77" s="406" t="s">
        <v>232</v>
      </c>
      <c r="E77" s="169">
        <v>6</v>
      </c>
      <c r="F77" s="194">
        <v>0.86430423509075205</v>
      </c>
      <c r="G77" s="169">
        <v>11</v>
      </c>
      <c r="H77" s="194">
        <v>0.57255881740578796</v>
      </c>
      <c r="I77" s="169"/>
      <c r="J77" s="198"/>
      <c r="K77" s="209">
        <v>17</v>
      </c>
      <c r="L77" s="198">
        <v>0.53595636684637005</v>
      </c>
    </row>
    <row r="78" spans="2:12" ht="14.25" customHeight="1">
      <c r="B78" s="505" t="s">
        <v>214</v>
      </c>
      <c r="C78" s="506"/>
      <c r="D78" s="404" t="s">
        <v>233</v>
      </c>
      <c r="E78" s="169">
        <v>72</v>
      </c>
      <c r="F78" s="194">
        <v>2.6181818181818199</v>
      </c>
      <c r="G78" s="169">
        <v>149</v>
      </c>
      <c r="H78" s="194">
        <v>2.2388844645459902</v>
      </c>
      <c r="I78" s="169">
        <v>35</v>
      </c>
      <c r="J78" s="198">
        <v>1.87717886832931</v>
      </c>
      <c r="K78" s="209">
        <v>256</v>
      </c>
      <c r="L78" s="198">
        <v>2.2715979271668898</v>
      </c>
    </row>
    <row r="79" spans="2:12" ht="14.25" customHeight="1">
      <c r="B79" s="505" t="s">
        <v>214</v>
      </c>
      <c r="C79" s="506"/>
      <c r="D79" s="404" t="s">
        <v>234</v>
      </c>
      <c r="E79" s="169">
        <v>103</v>
      </c>
      <c r="F79" s="194">
        <v>15.396113602391599</v>
      </c>
      <c r="G79" s="169">
        <v>171</v>
      </c>
      <c r="H79" s="194">
        <v>11.2101743804904</v>
      </c>
      <c r="I79" s="169">
        <v>45</v>
      </c>
      <c r="J79" s="198">
        <v>12.3253903040263</v>
      </c>
      <c r="K79" s="209">
        <v>319</v>
      </c>
      <c r="L79" s="198">
        <v>12.4633717522954</v>
      </c>
    </row>
    <row r="80" spans="2:12" ht="14.25" customHeight="1">
      <c r="B80" s="505" t="s">
        <v>214</v>
      </c>
      <c r="C80" s="506"/>
      <c r="D80" s="404" t="s">
        <v>235</v>
      </c>
      <c r="E80" s="169">
        <v>49</v>
      </c>
      <c r="F80" s="194">
        <v>25.3623188405797</v>
      </c>
      <c r="G80" s="169">
        <v>101</v>
      </c>
      <c r="H80" s="194">
        <v>20.954356846473001</v>
      </c>
      <c r="I80" s="169">
        <v>13</v>
      </c>
      <c r="J80" s="198">
        <v>12.1155638397018</v>
      </c>
      <c r="K80" s="209">
        <v>163</v>
      </c>
      <c r="L80" s="198">
        <v>20.830670926517602</v>
      </c>
    </row>
    <row r="81" spans="2:12" ht="14.25" customHeight="1">
      <c r="B81" s="505"/>
      <c r="C81" s="506"/>
      <c r="D81" s="405" t="s">
        <v>9</v>
      </c>
      <c r="E81" s="169">
        <v>230</v>
      </c>
      <c r="F81" s="194">
        <v>5.3408879806799199</v>
      </c>
      <c r="G81" s="169">
        <v>432</v>
      </c>
      <c r="H81" s="194">
        <v>4.0817483488760997</v>
      </c>
      <c r="I81" s="169">
        <v>93</v>
      </c>
      <c r="J81" s="198">
        <v>3.2142116541093499</v>
      </c>
      <c r="K81" s="209">
        <v>755</v>
      </c>
      <c r="L81" s="198">
        <v>4.2455084769589799</v>
      </c>
    </row>
    <row r="82" spans="2:12" ht="14.25" customHeight="1">
      <c r="B82" s="505"/>
      <c r="C82" s="407" t="s">
        <v>242</v>
      </c>
      <c r="D82" s="408"/>
      <c r="E82" s="148">
        <v>434</v>
      </c>
      <c r="F82" s="98">
        <v>5.0644137415982096</v>
      </c>
      <c r="G82" s="148">
        <v>726</v>
      </c>
      <c r="H82" s="98">
        <v>3.4004524568971601</v>
      </c>
      <c r="I82" s="148">
        <v>159</v>
      </c>
      <c r="J82" s="363">
        <v>2.7373676508565001</v>
      </c>
      <c r="K82" s="364">
        <v>1319</v>
      </c>
      <c r="L82" s="363">
        <v>3.6917616896457099</v>
      </c>
    </row>
    <row r="83" spans="2:12" ht="14.25" customHeight="1">
      <c r="B83" s="504" t="s">
        <v>195</v>
      </c>
      <c r="C83" s="506" t="s">
        <v>83</v>
      </c>
      <c r="D83" s="406" t="s">
        <v>232</v>
      </c>
      <c r="E83" s="169"/>
      <c r="F83" s="194"/>
      <c r="G83" s="169">
        <v>11</v>
      </c>
      <c r="H83" s="194">
        <v>0.60693003751931096</v>
      </c>
      <c r="I83" s="169">
        <v>3</v>
      </c>
      <c r="J83" s="198">
        <v>0.55258795358261203</v>
      </c>
      <c r="K83" s="209">
        <v>14</v>
      </c>
      <c r="L83" s="198">
        <v>0.462978273091041</v>
      </c>
    </row>
    <row r="84" spans="2:12" ht="14.25" customHeight="1">
      <c r="B84" s="505" t="s">
        <v>215</v>
      </c>
      <c r="C84" s="506"/>
      <c r="D84" s="404" t="s">
        <v>233</v>
      </c>
      <c r="E84" s="169">
        <v>82</v>
      </c>
      <c r="F84" s="194">
        <v>3.1481552578032002</v>
      </c>
      <c r="G84" s="169">
        <v>188</v>
      </c>
      <c r="H84" s="194">
        <v>2.8833913590282401</v>
      </c>
      <c r="I84" s="169">
        <v>54</v>
      </c>
      <c r="J84" s="198">
        <v>2.9832605933373801</v>
      </c>
      <c r="K84" s="209">
        <v>324</v>
      </c>
      <c r="L84" s="198">
        <v>2.9629900593512501</v>
      </c>
    </row>
    <row r="85" spans="2:12" ht="14.25" customHeight="1">
      <c r="B85" s="505" t="s">
        <v>215</v>
      </c>
      <c r="C85" s="506"/>
      <c r="D85" s="404" t="s">
        <v>234</v>
      </c>
      <c r="E85" s="169">
        <v>36</v>
      </c>
      <c r="F85" s="194">
        <v>5.1553773449806704</v>
      </c>
      <c r="G85" s="169">
        <v>94</v>
      </c>
      <c r="H85" s="194">
        <v>5.4676593764541597</v>
      </c>
      <c r="I85" s="169">
        <v>22</v>
      </c>
      <c r="J85" s="198">
        <v>5.4482417038137703</v>
      </c>
      <c r="K85" s="209">
        <v>152</v>
      </c>
      <c r="L85" s="198">
        <v>5.3875872824584397</v>
      </c>
    </row>
    <row r="86" spans="2:12" ht="14.25" customHeight="1">
      <c r="B86" s="505" t="s">
        <v>215</v>
      </c>
      <c r="C86" s="506"/>
      <c r="D86" s="404" t="s">
        <v>235</v>
      </c>
      <c r="E86" s="169">
        <v>15</v>
      </c>
      <c r="F86" s="194">
        <v>5.1440329218106999</v>
      </c>
      <c r="G86" s="169">
        <v>43</v>
      </c>
      <c r="H86" s="194">
        <v>6.0165104239541103</v>
      </c>
      <c r="I86" s="169">
        <v>11</v>
      </c>
      <c r="J86" s="198">
        <v>6.9488313329121896</v>
      </c>
      <c r="K86" s="209">
        <v>69</v>
      </c>
      <c r="L86" s="198">
        <v>5.9247810407006698</v>
      </c>
    </row>
    <row r="87" spans="2:12" ht="14.25" customHeight="1">
      <c r="B87" s="505"/>
      <c r="C87" s="506"/>
      <c r="D87" s="405" t="s">
        <v>9</v>
      </c>
      <c r="E87" s="97">
        <v>133</v>
      </c>
      <c r="F87" s="92">
        <v>3.1197222743479101</v>
      </c>
      <c r="G87" s="97">
        <v>336</v>
      </c>
      <c r="H87" s="92">
        <v>3.1208203299152899</v>
      </c>
      <c r="I87" s="97">
        <v>90</v>
      </c>
      <c r="J87" s="197">
        <v>3.0873726458783599</v>
      </c>
      <c r="K87" s="208">
        <v>559</v>
      </c>
      <c r="L87" s="197">
        <v>3.1151259146154602</v>
      </c>
    </row>
    <row r="88" spans="2:12" ht="14.25" customHeight="1">
      <c r="B88" s="505" t="s">
        <v>215</v>
      </c>
      <c r="C88" s="506" t="s">
        <v>84</v>
      </c>
      <c r="D88" s="403" t="s">
        <v>232</v>
      </c>
      <c r="E88" s="169">
        <v>2</v>
      </c>
      <c r="F88" s="194">
        <v>0.288101411696917</v>
      </c>
      <c r="G88" s="169">
        <v>8</v>
      </c>
      <c r="H88" s="194">
        <v>0.416406412658755</v>
      </c>
      <c r="I88" s="169">
        <v>5</v>
      </c>
      <c r="J88" s="198">
        <v>0.89847259658580403</v>
      </c>
      <c r="K88" s="209">
        <v>15</v>
      </c>
      <c r="L88" s="198">
        <v>0.47290267662914998</v>
      </c>
    </row>
    <row r="89" spans="2:12" ht="14.25" customHeight="1">
      <c r="B89" s="505" t="s">
        <v>215</v>
      </c>
      <c r="C89" s="506"/>
      <c r="D89" s="404" t="s">
        <v>233</v>
      </c>
      <c r="E89" s="169">
        <v>77</v>
      </c>
      <c r="F89" s="194">
        <v>2.8</v>
      </c>
      <c r="G89" s="169">
        <v>142</v>
      </c>
      <c r="H89" s="194">
        <v>2.1337019729230202</v>
      </c>
      <c r="I89" s="169">
        <v>35</v>
      </c>
      <c r="J89" s="198">
        <v>1.87717886832931</v>
      </c>
      <c r="K89" s="209">
        <v>254</v>
      </c>
      <c r="L89" s="198">
        <v>2.2538510683609001</v>
      </c>
    </row>
    <row r="90" spans="2:12" ht="14.25" customHeight="1">
      <c r="B90" s="505" t="s">
        <v>215</v>
      </c>
      <c r="C90" s="506"/>
      <c r="D90" s="404" t="s">
        <v>234</v>
      </c>
      <c r="E90" s="169">
        <v>34</v>
      </c>
      <c r="F90" s="194">
        <v>5.0822122571001502</v>
      </c>
      <c r="G90" s="169">
        <v>96</v>
      </c>
      <c r="H90" s="194">
        <v>6.29343123115249</v>
      </c>
      <c r="I90" s="169">
        <v>18</v>
      </c>
      <c r="J90" s="198">
        <v>4.9301561216105201</v>
      </c>
      <c r="K90" s="209">
        <v>148</v>
      </c>
      <c r="L90" s="198">
        <v>5.7823793709708902</v>
      </c>
    </row>
    <row r="91" spans="2:12" ht="14.25" customHeight="1">
      <c r="B91" s="505" t="s">
        <v>215</v>
      </c>
      <c r="C91" s="506"/>
      <c r="D91" s="404" t="s">
        <v>235</v>
      </c>
      <c r="E91" s="169">
        <v>10</v>
      </c>
      <c r="F91" s="194">
        <v>5.1759834368530004</v>
      </c>
      <c r="G91" s="169">
        <v>21</v>
      </c>
      <c r="H91" s="194">
        <v>4.3568464730290497</v>
      </c>
      <c r="I91" s="169">
        <v>6</v>
      </c>
      <c r="J91" s="198">
        <v>5.59179869524697</v>
      </c>
      <c r="K91" s="209">
        <v>37</v>
      </c>
      <c r="L91" s="198">
        <v>4.7284345047923297</v>
      </c>
    </row>
    <row r="92" spans="2:12" ht="14.25" customHeight="1">
      <c r="B92" s="505"/>
      <c r="C92" s="506"/>
      <c r="D92" s="405" t="s">
        <v>9</v>
      </c>
      <c r="E92" s="169">
        <v>123</v>
      </c>
      <c r="F92" s="194">
        <v>2.8562140070592599</v>
      </c>
      <c r="G92" s="169">
        <v>267</v>
      </c>
      <c r="H92" s="194">
        <v>2.5227472434025899</v>
      </c>
      <c r="I92" s="169">
        <v>64</v>
      </c>
      <c r="J92" s="204">
        <v>2.2119306006774</v>
      </c>
      <c r="K92" s="212">
        <v>454</v>
      </c>
      <c r="L92" s="199">
        <v>2.5529282762110901</v>
      </c>
    </row>
    <row r="93" spans="2:12" ht="14.25" customHeight="1">
      <c r="B93" s="505"/>
      <c r="C93" s="407" t="s">
        <v>242</v>
      </c>
      <c r="D93" s="408"/>
      <c r="E93" s="148">
        <v>256</v>
      </c>
      <c r="F93" s="98">
        <v>2.9873039581777499</v>
      </c>
      <c r="G93" s="148">
        <v>603</v>
      </c>
      <c r="H93" s="98">
        <v>2.8243427431253298</v>
      </c>
      <c r="I93" s="148">
        <v>154</v>
      </c>
      <c r="J93" s="363">
        <v>2.6512869071188798</v>
      </c>
      <c r="K93" s="364">
        <v>1013</v>
      </c>
      <c r="L93" s="363">
        <v>2.8352953689242701</v>
      </c>
    </row>
    <row r="94" spans="2:12" ht="14.25" customHeight="1">
      <c r="B94" s="504" t="s">
        <v>196</v>
      </c>
      <c r="C94" s="506" t="s">
        <v>83</v>
      </c>
      <c r="D94" s="406" t="s">
        <v>232</v>
      </c>
      <c r="E94" s="91">
        <v>5</v>
      </c>
      <c r="F94" s="165">
        <v>0.74783128926114295</v>
      </c>
      <c r="G94" s="91">
        <v>12</v>
      </c>
      <c r="H94" s="165">
        <v>0.66210549547561304</v>
      </c>
      <c r="I94" s="91"/>
      <c r="J94" s="196"/>
      <c r="K94" s="207">
        <v>17</v>
      </c>
      <c r="L94" s="196">
        <v>0.56218790303912203</v>
      </c>
    </row>
    <row r="95" spans="2:12" ht="14.25" customHeight="1">
      <c r="B95" s="505" t="s">
        <v>216</v>
      </c>
      <c r="C95" s="506"/>
      <c r="D95" s="404" t="s">
        <v>233</v>
      </c>
      <c r="E95" s="91">
        <v>9</v>
      </c>
      <c r="F95" s="165">
        <v>0.345529235612547</v>
      </c>
      <c r="G95" s="91">
        <v>50</v>
      </c>
      <c r="H95" s="165">
        <v>0.76685940399687103</v>
      </c>
      <c r="I95" s="91">
        <v>12</v>
      </c>
      <c r="J95" s="196">
        <v>0.66294679851941896</v>
      </c>
      <c r="K95" s="207">
        <v>71</v>
      </c>
      <c r="L95" s="196">
        <v>0.64929720436400895</v>
      </c>
    </row>
    <row r="96" spans="2:12" ht="14.25" customHeight="1">
      <c r="B96" s="505" t="s">
        <v>216</v>
      </c>
      <c r="C96" s="506"/>
      <c r="D96" s="404" t="s">
        <v>234</v>
      </c>
      <c r="E96" s="91">
        <v>5</v>
      </c>
      <c r="F96" s="165">
        <v>0.71602463124731497</v>
      </c>
      <c r="G96" s="91">
        <v>61</v>
      </c>
      <c r="H96" s="165">
        <v>3.5481619357840901</v>
      </c>
      <c r="I96" s="91">
        <v>16</v>
      </c>
      <c r="J96" s="196">
        <v>3.96235760277365</v>
      </c>
      <c r="K96" s="207">
        <v>82</v>
      </c>
      <c r="L96" s="196">
        <v>2.9064615602736299</v>
      </c>
    </row>
    <row r="97" spans="2:12" ht="14.25" customHeight="1">
      <c r="B97" s="505" t="s">
        <v>216</v>
      </c>
      <c r="C97" s="506"/>
      <c r="D97" s="404" t="s">
        <v>235</v>
      </c>
      <c r="E97" s="91">
        <v>8</v>
      </c>
      <c r="F97" s="165">
        <v>2.7434842249657101</v>
      </c>
      <c r="G97" s="91">
        <v>36</v>
      </c>
      <c r="H97" s="165">
        <v>5.0370784944732101</v>
      </c>
      <c r="I97" s="91">
        <v>5</v>
      </c>
      <c r="J97" s="196">
        <v>3.1585596967782701</v>
      </c>
      <c r="K97" s="207">
        <v>49</v>
      </c>
      <c r="L97" s="196">
        <v>4.2074532028164198</v>
      </c>
    </row>
    <row r="98" spans="2:12" ht="14.25" customHeight="1">
      <c r="B98" s="505"/>
      <c r="C98" s="506"/>
      <c r="D98" s="405" t="s">
        <v>9</v>
      </c>
      <c r="E98" s="97">
        <v>27</v>
      </c>
      <c r="F98" s="92">
        <v>0.63332707825107903</v>
      </c>
      <c r="G98" s="97">
        <v>159</v>
      </c>
      <c r="H98" s="92">
        <v>1.4768167632634901</v>
      </c>
      <c r="I98" s="97">
        <v>33</v>
      </c>
      <c r="J98" s="197">
        <v>1.13203663682206</v>
      </c>
      <c r="K98" s="208">
        <v>219</v>
      </c>
      <c r="L98" s="197">
        <v>1.2204160559942501</v>
      </c>
    </row>
    <row r="99" spans="2:12" ht="14.25" customHeight="1">
      <c r="B99" s="505" t="s">
        <v>216</v>
      </c>
      <c r="C99" s="506" t="s">
        <v>84</v>
      </c>
      <c r="D99" s="406" t="s">
        <v>232</v>
      </c>
      <c r="E99" s="169">
        <v>8</v>
      </c>
      <c r="F99" s="194">
        <v>1.15240564678767</v>
      </c>
      <c r="G99" s="169">
        <v>9</v>
      </c>
      <c r="H99" s="194">
        <v>0.46845721424109898</v>
      </c>
      <c r="I99" s="169"/>
      <c r="J99" s="198"/>
      <c r="K99" s="209">
        <v>17</v>
      </c>
      <c r="L99" s="198">
        <v>0.53595636684637005</v>
      </c>
    </row>
    <row r="100" spans="2:12" ht="14.25" customHeight="1">
      <c r="B100" s="505" t="s">
        <v>216</v>
      </c>
      <c r="C100" s="506"/>
      <c r="D100" s="404" t="s">
        <v>233</v>
      </c>
      <c r="E100" s="91">
        <v>21</v>
      </c>
      <c r="F100" s="165">
        <v>0.763636363636364</v>
      </c>
      <c r="G100" s="91">
        <v>68</v>
      </c>
      <c r="H100" s="165">
        <v>1.02177277576595</v>
      </c>
      <c r="I100" s="91">
        <v>45</v>
      </c>
      <c r="J100" s="196">
        <v>2.4135156878519699</v>
      </c>
      <c r="K100" s="207">
        <v>134</v>
      </c>
      <c r="L100" s="196">
        <v>1.18903954000142</v>
      </c>
    </row>
    <row r="101" spans="2:12" ht="14.25" customHeight="1">
      <c r="B101" s="505" t="s">
        <v>216</v>
      </c>
      <c r="C101" s="506"/>
      <c r="D101" s="404" t="s">
        <v>234</v>
      </c>
      <c r="E101" s="91">
        <v>13</v>
      </c>
      <c r="F101" s="165">
        <v>1.9431988041853501</v>
      </c>
      <c r="G101" s="91">
        <v>93</v>
      </c>
      <c r="H101" s="165">
        <v>6.0967615051789696</v>
      </c>
      <c r="I101" s="91">
        <v>17</v>
      </c>
      <c r="J101" s="196">
        <v>4.6562585592988199</v>
      </c>
      <c r="K101" s="207">
        <v>123</v>
      </c>
      <c r="L101" s="196">
        <v>4.80562609884743</v>
      </c>
    </row>
    <row r="102" spans="2:12" ht="14.25" customHeight="1">
      <c r="B102" s="505" t="s">
        <v>216</v>
      </c>
      <c r="C102" s="506"/>
      <c r="D102" s="404" t="s">
        <v>235</v>
      </c>
      <c r="E102" s="91">
        <v>9</v>
      </c>
      <c r="F102" s="165">
        <v>4.6583850931677002</v>
      </c>
      <c r="G102" s="91">
        <v>45</v>
      </c>
      <c r="H102" s="165">
        <v>9.3360995850622395</v>
      </c>
      <c r="I102" s="91">
        <v>9</v>
      </c>
      <c r="J102" s="196">
        <v>8.3876980428704595</v>
      </c>
      <c r="K102" s="207">
        <v>63</v>
      </c>
      <c r="L102" s="196">
        <v>8.0511182108626205</v>
      </c>
    </row>
    <row r="103" spans="2:12" ht="14.25" customHeight="1">
      <c r="B103" s="505"/>
      <c r="C103" s="506"/>
      <c r="D103" s="405" t="s">
        <v>9</v>
      </c>
      <c r="E103" s="91">
        <v>51</v>
      </c>
      <c r="F103" s="165">
        <v>1.18428385658555</v>
      </c>
      <c r="G103" s="91">
        <v>215</v>
      </c>
      <c r="H103" s="196">
        <v>2.0314256828897301</v>
      </c>
      <c r="I103" s="207">
        <v>71</v>
      </c>
      <c r="J103" s="196">
        <v>2.4538605101264901</v>
      </c>
      <c r="K103" s="207">
        <v>337</v>
      </c>
      <c r="L103" s="196">
        <v>1.89501504203335</v>
      </c>
    </row>
    <row r="104" spans="2:12" ht="14.25" customHeight="1">
      <c r="B104" s="505"/>
      <c r="C104" s="407" t="s">
        <v>242</v>
      </c>
      <c r="D104" s="408"/>
      <c r="E104" s="148">
        <v>78</v>
      </c>
      <c r="F104" s="98">
        <v>0.91019417475728204</v>
      </c>
      <c r="G104" s="148">
        <v>374</v>
      </c>
      <c r="H104" s="363">
        <v>1.7517482353712599</v>
      </c>
      <c r="I104" s="364">
        <v>104</v>
      </c>
      <c r="J104" s="363">
        <v>1.7904794697426201</v>
      </c>
      <c r="K104" s="364">
        <v>556</v>
      </c>
      <c r="L104" s="363">
        <v>1.5561937069317799</v>
      </c>
    </row>
    <row r="105" spans="2:12" ht="14.25" customHeight="1">
      <c r="B105" s="504" t="s">
        <v>197</v>
      </c>
      <c r="C105" s="506" t="s">
        <v>83</v>
      </c>
      <c r="D105" s="406" t="s">
        <v>232</v>
      </c>
      <c r="E105" s="91"/>
      <c r="F105" s="165"/>
      <c r="G105" s="91">
        <v>1</v>
      </c>
      <c r="H105" s="196">
        <v>5.5175457956301001E-2</v>
      </c>
      <c r="I105" s="207"/>
      <c r="J105" s="196"/>
      <c r="K105" s="207">
        <v>1</v>
      </c>
      <c r="L105" s="196">
        <v>3.3069876649360098E-2</v>
      </c>
    </row>
    <row r="106" spans="2:12" ht="14.25" customHeight="1">
      <c r="B106" s="505" t="s">
        <v>217</v>
      </c>
      <c r="C106" s="506"/>
      <c r="D106" s="404" t="s">
        <v>233</v>
      </c>
      <c r="E106" s="91">
        <v>12</v>
      </c>
      <c r="F106" s="165">
        <v>0.46070564748339499</v>
      </c>
      <c r="G106" s="91">
        <v>57</v>
      </c>
      <c r="H106" s="196">
        <v>0.87421972055643304</v>
      </c>
      <c r="I106" s="207">
        <v>16</v>
      </c>
      <c r="J106" s="196">
        <v>0.88392906469255805</v>
      </c>
      <c r="K106" s="207">
        <v>85</v>
      </c>
      <c r="L106" s="196">
        <v>0.77732763902733504</v>
      </c>
    </row>
    <row r="107" spans="2:12" ht="14.25" customHeight="1">
      <c r="B107" s="505" t="s">
        <v>217</v>
      </c>
      <c r="C107" s="506"/>
      <c r="D107" s="404" t="s">
        <v>234</v>
      </c>
      <c r="E107" s="91">
        <v>22</v>
      </c>
      <c r="F107" s="165">
        <v>3.1505083774881899</v>
      </c>
      <c r="G107" s="91">
        <v>50</v>
      </c>
      <c r="H107" s="196">
        <v>2.9083294555607302</v>
      </c>
      <c r="I107" s="207">
        <v>19</v>
      </c>
      <c r="J107" s="196">
        <v>4.7052996532937099</v>
      </c>
      <c r="K107" s="207">
        <v>91</v>
      </c>
      <c r="L107" s="196">
        <v>3.2254634388402499</v>
      </c>
    </row>
    <row r="108" spans="2:12" ht="14.25" customHeight="1">
      <c r="B108" s="505" t="s">
        <v>217</v>
      </c>
      <c r="C108" s="506"/>
      <c r="D108" s="404" t="s">
        <v>235</v>
      </c>
      <c r="E108" s="91">
        <v>16</v>
      </c>
      <c r="F108" s="165">
        <v>5.4869684499314104</v>
      </c>
      <c r="G108" s="91">
        <v>43</v>
      </c>
      <c r="H108" s="196">
        <v>6.0165104239541103</v>
      </c>
      <c r="I108" s="207">
        <v>5</v>
      </c>
      <c r="J108" s="196">
        <v>3.1585596967782701</v>
      </c>
      <c r="K108" s="207">
        <v>64</v>
      </c>
      <c r="L108" s="196">
        <v>5.4954490812296104</v>
      </c>
    </row>
    <row r="109" spans="2:12" ht="14.25" customHeight="1">
      <c r="B109" s="505"/>
      <c r="C109" s="506"/>
      <c r="D109" s="405" t="s">
        <v>9</v>
      </c>
      <c r="E109" s="97">
        <v>50</v>
      </c>
      <c r="F109" s="92">
        <v>1.1728279226871801</v>
      </c>
      <c r="G109" s="97">
        <v>151</v>
      </c>
      <c r="H109" s="197">
        <v>1.40251151731312</v>
      </c>
      <c r="I109" s="208">
        <v>40</v>
      </c>
      <c r="J109" s="197">
        <v>1.37216562039038</v>
      </c>
      <c r="K109" s="208">
        <v>241</v>
      </c>
      <c r="L109" s="197">
        <v>1.34301492919915</v>
      </c>
    </row>
    <row r="110" spans="2:12" ht="14.25" customHeight="1">
      <c r="B110" s="505" t="s">
        <v>217</v>
      </c>
      <c r="C110" s="506" t="s">
        <v>84</v>
      </c>
      <c r="D110" s="406" t="s">
        <v>232</v>
      </c>
      <c r="E110" s="169">
        <v>1</v>
      </c>
      <c r="F110" s="194">
        <v>0.144050705848459</v>
      </c>
      <c r="G110" s="169"/>
      <c r="H110" s="198"/>
      <c r="I110" s="209"/>
      <c r="J110" s="198"/>
      <c r="K110" s="209">
        <v>1</v>
      </c>
      <c r="L110" s="198">
        <v>3.1526845108610001E-2</v>
      </c>
    </row>
    <row r="111" spans="2:12" ht="14.25" customHeight="1">
      <c r="B111" s="505" t="s">
        <v>217</v>
      </c>
      <c r="C111" s="506"/>
      <c r="D111" s="404" t="s">
        <v>233</v>
      </c>
      <c r="E111" s="91">
        <v>27</v>
      </c>
      <c r="F111" s="165">
        <v>0.98181818181818203</v>
      </c>
      <c r="G111" s="91">
        <v>106</v>
      </c>
      <c r="H111" s="196">
        <v>1.5927634445763399</v>
      </c>
      <c r="I111" s="207">
        <v>25</v>
      </c>
      <c r="J111" s="196">
        <v>1.3408420488066499</v>
      </c>
      <c r="K111" s="207">
        <v>158</v>
      </c>
      <c r="L111" s="196">
        <v>1.4020018456733201</v>
      </c>
    </row>
    <row r="112" spans="2:12" ht="14.25" customHeight="1">
      <c r="B112" s="505" t="s">
        <v>217</v>
      </c>
      <c r="C112" s="506"/>
      <c r="D112" s="404" t="s">
        <v>234</v>
      </c>
      <c r="E112" s="91">
        <v>67</v>
      </c>
      <c r="F112" s="165">
        <v>10.014947683109099</v>
      </c>
      <c r="G112" s="91">
        <v>159</v>
      </c>
      <c r="H112" s="196">
        <v>10.423495476596299</v>
      </c>
      <c r="I112" s="207">
        <v>48</v>
      </c>
      <c r="J112" s="196">
        <v>13.147082990961399</v>
      </c>
      <c r="K112" s="207">
        <v>274</v>
      </c>
      <c r="L112" s="196">
        <v>10.7052158624731</v>
      </c>
    </row>
    <row r="113" spans="2:12" ht="14.25" customHeight="1">
      <c r="B113" s="505" t="s">
        <v>217</v>
      </c>
      <c r="C113" s="506"/>
      <c r="D113" s="404" t="s">
        <v>235</v>
      </c>
      <c r="E113" s="91">
        <v>21</v>
      </c>
      <c r="F113" s="165">
        <v>10.869565217391299</v>
      </c>
      <c r="G113" s="91">
        <v>55</v>
      </c>
      <c r="H113" s="196">
        <v>11.4107883817427</v>
      </c>
      <c r="I113" s="207">
        <v>15</v>
      </c>
      <c r="J113" s="196">
        <v>13.979496738117399</v>
      </c>
      <c r="K113" s="207">
        <v>91</v>
      </c>
      <c r="L113" s="196">
        <v>11.629392971246</v>
      </c>
    </row>
    <row r="114" spans="2:12" ht="14.25" customHeight="1">
      <c r="B114" s="505"/>
      <c r="C114" s="506"/>
      <c r="D114" s="405" t="s">
        <v>9</v>
      </c>
      <c r="E114" s="91">
        <v>116</v>
      </c>
      <c r="F114" s="165">
        <v>2.6936652424298702</v>
      </c>
      <c r="G114" s="91">
        <v>320</v>
      </c>
      <c r="H114" s="196">
        <v>3.0235172954637801</v>
      </c>
      <c r="I114" s="207">
        <v>88</v>
      </c>
      <c r="J114" s="205">
        <v>3.0414045759314301</v>
      </c>
      <c r="K114" s="213">
        <v>524</v>
      </c>
      <c r="L114" s="197">
        <v>2.9465515787105998</v>
      </c>
    </row>
    <row r="115" spans="2:12">
      <c r="B115" s="505"/>
      <c r="C115" s="407" t="s">
        <v>242</v>
      </c>
      <c r="D115" s="408"/>
      <c r="E115" s="148">
        <v>166</v>
      </c>
      <c r="F115" s="98">
        <v>1.93707991038088</v>
      </c>
      <c r="G115" s="148">
        <v>471</v>
      </c>
      <c r="H115" s="363">
        <v>2.2060786600531102</v>
      </c>
      <c r="I115" s="364">
        <v>128</v>
      </c>
      <c r="J115" s="363">
        <v>2.2036670396832201</v>
      </c>
      <c r="K115" s="364">
        <v>765</v>
      </c>
      <c r="L115" s="363">
        <v>2.1411658018036199</v>
      </c>
    </row>
    <row r="116" spans="2:12" ht="14.25" customHeight="1">
      <c r="B116" s="504" t="s">
        <v>198</v>
      </c>
      <c r="C116" s="506" t="s">
        <v>83</v>
      </c>
      <c r="D116" s="406" t="s">
        <v>232</v>
      </c>
      <c r="E116" s="90">
        <v>3</v>
      </c>
      <c r="F116" s="164">
        <v>0.44869877355668603</v>
      </c>
      <c r="G116" s="90">
        <v>6</v>
      </c>
      <c r="H116" s="201">
        <v>0.33105274773780602</v>
      </c>
      <c r="I116" s="214">
        <v>12</v>
      </c>
      <c r="J116" s="201">
        <v>2.2103518143304499</v>
      </c>
      <c r="K116" s="214">
        <v>21</v>
      </c>
      <c r="L116" s="201">
        <v>0.69446740963656195</v>
      </c>
    </row>
    <row r="117" spans="2:12">
      <c r="B117" s="505" t="s">
        <v>218</v>
      </c>
      <c r="C117" s="506"/>
      <c r="D117" s="404" t="s">
        <v>233</v>
      </c>
      <c r="E117" s="91">
        <v>36</v>
      </c>
      <c r="F117" s="165">
        <v>1.38211694245019</v>
      </c>
      <c r="G117" s="91">
        <v>78</v>
      </c>
      <c r="H117" s="196">
        <v>1.19630067023512</v>
      </c>
      <c r="I117" s="207">
        <v>25</v>
      </c>
      <c r="J117" s="196">
        <v>1.38113916358212</v>
      </c>
      <c r="K117" s="207">
        <v>139</v>
      </c>
      <c r="L117" s="196">
        <v>1.27115931558588</v>
      </c>
    </row>
    <row r="118" spans="2:12">
      <c r="B118" s="505" t="s">
        <v>218</v>
      </c>
      <c r="C118" s="506"/>
      <c r="D118" s="404" t="s">
        <v>234</v>
      </c>
      <c r="E118" s="91">
        <v>58</v>
      </c>
      <c r="F118" s="165">
        <v>8.3058857224688492</v>
      </c>
      <c r="G118" s="91">
        <v>151</v>
      </c>
      <c r="H118" s="196">
        <v>8.7831549557933908</v>
      </c>
      <c r="I118" s="207">
        <v>36</v>
      </c>
      <c r="J118" s="196">
        <v>8.91530460624071</v>
      </c>
      <c r="K118" s="207">
        <v>245</v>
      </c>
      <c r="L118" s="196">
        <v>8.6839400276468304</v>
      </c>
    </row>
    <row r="119" spans="2:12" ht="14.25" customHeight="1">
      <c r="B119" s="505" t="s">
        <v>218</v>
      </c>
      <c r="C119" s="506"/>
      <c r="D119" s="404" t="s">
        <v>235</v>
      </c>
      <c r="E119" s="91">
        <v>36</v>
      </c>
      <c r="F119" s="165">
        <v>12.3456790123457</v>
      </c>
      <c r="G119" s="91">
        <v>74</v>
      </c>
      <c r="H119" s="196">
        <v>10.353994683083799</v>
      </c>
      <c r="I119" s="207">
        <v>26</v>
      </c>
      <c r="J119" s="196">
        <v>16.424510423247</v>
      </c>
      <c r="K119" s="207">
        <v>136</v>
      </c>
      <c r="L119" s="196">
        <v>11.677829297612901</v>
      </c>
    </row>
    <row r="120" spans="2:12">
      <c r="B120" s="505"/>
      <c r="C120" s="506"/>
      <c r="D120" s="405" t="s">
        <v>9</v>
      </c>
      <c r="E120" s="97">
        <v>133</v>
      </c>
      <c r="F120" s="92">
        <v>3.1197222743479101</v>
      </c>
      <c r="G120" s="97">
        <v>309</v>
      </c>
      <c r="H120" s="197">
        <v>2.8700401248328098</v>
      </c>
      <c r="I120" s="208">
        <v>99</v>
      </c>
      <c r="J120" s="197">
        <v>3.39610991046619</v>
      </c>
      <c r="K120" s="208">
        <v>541</v>
      </c>
      <c r="L120" s="197">
        <v>3.0148177456296299</v>
      </c>
    </row>
    <row r="121" spans="2:12">
      <c r="B121" s="505" t="s">
        <v>218</v>
      </c>
      <c r="C121" s="506" t="s">
        <v>84</v>
      </c>
      <c r="D121" s="406" t="s">
        <v>232</v>
      </c>
      <c r="E121" s="169">
        <v>2</v>
      </c>
      <c r="F121" s="194">
        <v>0.288101411696917</v>
      </c>
      <c r="G121" s="169">
        <v>11</v>
      </c>
      <c r="H121" s="198">
        <v>0.57255881740578796</v>
      </c>
      <c r="I121" s="209">
        <v>23</v>
      </c>
      <c r="J121" s="198">
        <v>4.1329739442947</v>
      </c>
      <c r="K121" s="209">
        <v>36</v>
      </c>
      <c r="L121" s="198">
        <v>1.1349664239099599</v>
      </c>
    </row>
    <row r="122" spans="2:12">
      <c r="B122" s="505" t="s">
        <v>218</v>
      </c>
      <c r="C122" s="506"/>
      <c r="D122" s="404" t="s">
        <v>233</v>
      </c>
      <c r="E122" s="91">
        <v>129</v>
      </c>
      <c r="F122" s="165">
        <v>4.6909090909090896</v>
      </c>
      <c r="G122" s="91">
        <v>246</v>
      </c>
      <c r="H122" s="196">
        <v>3.6964132770356599</v>
      </c>
      <c r="I122" s="207">
        <v>93</v>
      </c>
      <c r="J122" s="196">
        <v>4.9879324215607399</v>
      </c>
      <c r="K122" s="207">
        <v>468</v>
      </c>
      <c r="L122" s="196">
        <v>4.1527649606019699</v>
      </c>
    </row>
    <row r="123" spans="2:12">
      <c r="B123" s="505" t="s">
        <v>218</v>
      </c>
      <c r="C123" s="506"/>
      <c r="D123" s="404" t="s">
        <v>234</v>
      </c>
      <c r="E123" s="91">
        <v>125</v>
      </c>
      <c r="F123" s="165">
        <v>18.6846038863976</v>
      </c>
      <c r="G123" s="91">
        <v>306</v>
      </c>
      <c r="H123" s="196">
        <v>20.060312049298499</v>
      </c>
      <c r="I123" s="207">
        <v>105</v>
      </c>
      <c r="J123" s="196">
        <v>28.759244042728</v>
      </c>
      <c r="K123" s="207">
        <v>536</v>
      </c>
      <c r="L123" s="196">
        <v>20.941590154326999</v>
      </c>
    </row>
    <row r="124" spans="2:12">
      <c r="B124" s="505" t="s">
        <v>218</v>
      </c>
      <c r="C124" s="506"/>
      <c r="D124" s="404" t="s">
        <v>235</v>
      </c>
      <c r="E124" s="91">
        <v>40</v>
      </c>
      <c r="F124" s="165">
        <v>20.703933747412002</v>
      </c>
      <c r="G124" s="91">
        <v>122</v>
      </c>
      <c r="H124" s="196">
        <v>25.311203319502098</v>
      </c>
      <c r="I124" s="207">
        <v>29</v>
      </c>
      <c r="J124" s="196">
        <v>27.027027027027</v>
      </c>
      <c r="K124" s="207">
        <v>191</v>
      </c>
      <c r="L124" s="196">
        <v>24.408945686900999</v>
      </c>
    </row>
    <row r="125" spans="2:12">
      <c r="B125" s="505"/>
      <c r="C125" s="506"/>
      <c r="D125" s="405" t="s">
        <v>9</v>
      </c>
      <c r="E125" s="91">
        <v>296</v>
      </c>
      <c r="F125" s="165">
        <v>6.8734906186141602</v>
      </c>
      <c r="G125" s="91">
        <v>685</v>
      </c>
      <c r="H125" s="196">
        <v>6.47221671060215</v>
      </c>
      <c r="I125" s="207">
        <v>250</v>
      </c>
      <c r="J125" s="196">
        <v>8.6403539088961097</v>
      </c>
      <c r="K125" s="207">
        <v>1231</v>
      </c>
      <c r="L125" s="196">
        <v>6.9221469339556299</v>
      </c>
    </row>
    <row r="126" spans="2:12">
      <c r="B126" s="505"/>
      <c r="C126" s="407" t="s">
        <v>242</v>
      </c>
      <c r="D126" s="408"/>
      <c r="E126" s="148">
        <v>429</v>
      </c>
      <c r="F126" s="98">
        <v>5.0060679611650496</v>
      </c>
      <c r="G126" s="148">
        <v>994</v>
      </c>
      <c r="H126" s="363">
        <v>4.6557158982861901</v>
      </c>
      <c r="I126" s="364">
        <v>349</v>
      </c>
      <c r="J126" s="363">
        <v>6.0084359128862896</v>
      </c>
      <c r="K126" s="364">
        <v>1772</v>
      </c>
      <c r="L126" s="363">
        <v>4.9596677134588401</v>
      </c>
    </row>
    <row r="127" spans="2:12" ht="14.25" customHeight="1">
      <c r="B127" s="507" t="s">
        <v>199</v>
      </c>
      <c r="C127" s="510" t="s">
        <v>83</v>
      </c>
      <c r="D127" s="404" t="s">
        <v>233</v>
      </c>
      <c r="E127" s="91">
        <v>4</v>
      </c>
      <c r="F127" s="165">
        <v>0.153568549161132</v>
      </c>
      <c r="G127" s="91">
        <v>4</v>
      </c>
      <c r="H127" s="165">
        <v>6.1348752319749698E-2</v>
      </c>
      <c r="I127" s="91">
        <v>6</v>
      </c>
      <c r="J127" s="165">
        <v>0.33147339925970898</v>
      </c>
      <c r="K127" s="91">
        <v>14</v>
      </c>
      <c r="L127" s="165">
        <v>0.128030434663326</v>
      </c>
    </row>
    <row r="128" spans="2:12" ht="14.25" customHeight="1">
      <c r="B128" s="508"/>
      <c r="C128" s="502"/>
      <c r="D128" s="404" t="s">
        <v>234</v>
      </c>
      <c r="E128" s="91">
        <v>10</v>
      </c>
      <c r="F128" s="165">
        <v>1.4320492624946299</v>
      </c>
      <c r="G128" s="91">
        <v>16</v>
      </c>
      <c r="H128" s="165">
        <v>0.93066542577943201</v>
      </c>
      <c r="I128" s="91">
        <v>3</v>
      </c>
      <c r="J128" s="165">
        <v>0.74294205052005902</v>
      </c>
      <c r="K128" s="91">
        <v>29</v>
      </c>
      <c r="L128" s="165">
        <v>1.0278949420479899</v>
      </c>
    </row>
    <row r="129" spans="2:12">
      <c r="B129" s="508"/>
      <c r="C129" s="502"/>
      <c r="D129" s="404" t="s">
        <v>235</v>
      </c>
      <c r="E129" s="91">
        <v>2</v>
      </c>
      <c r="F129" s="165">
        <v>0.68587105624142697</v>
      </c>
      <c r="G129" s="91">
        <v>7</v>
      </c>
      <c r="H129" s="165">
        <v>0.97943192948090096</v>
      </c>
      <c r="I129" s="91">
        <v>3</v>
      </c>
      <c r="J129" s="165">
        <v>1.89513581806696</v>
      </c>
      <c r="K129" s="91">
        <v>12</v>
      </c>
      <c r="L129" s="165">
        <v>1.0303967027305501</v>
      </c>
    </row>
    <row r="130" spans="2:12">
      <c r="B130" s="508"/>
      <c r="C130" s="503"/>
      <c r="D130" s="405" t="s">
        <v>9</v>
      </c>
      <c r="E130" s="97">
        <v>16</v>
      </c>
      <c r="F130" s="92">
        <v>0.375304935259899</v>
      </c>
      <c r="G130" s="97">
        <v>27</v>
      </c>
      <c r="H130" s="92">
        <v>0.250780205082479</v>
      </c>
      <c r="I130" s="97">
        <v>12</v>
      </c>
      <c r="J130" s="92">
        <v>0.411649686117114</v>
      </c>
      <c r="K130" s="97">
        <v>55</v>
      </c>
      <c r="L130" s="92">
        <v>0.30649718301225398</v>
      </c>
    </row>
    <row r="131" spans="2:12">
      <c r="B131" s="508"/>
      <c r="C131" s="510" t="s">
        <v>84</v>
      </c>
      <c r="D131" s="404" t="s">
        <v>233</v>
      </c>
      <c r="E131" s="169">
        <v>16</v>
      </c>
      <c r="F131" s="194">
        <v>0.58181818181818201</v>
      </c>
      <c r="G131" s="169">
        <v>7</v>
      </c>
      <c r="H131" s="194">
        <v>0.105182491622966</v>
      </c>
      <c r="I131" s="169">
        <v>9</v>
      </c>
      <c r="J131" s="194">
        <v>0.48270313757039401</v>
      </c>
      <c r="K131" s="169">
        <v>32</v>
      </c>
      <c r="L131" s="194">
        <v>0.283949740895861</v>
      </c>
    </row>
    <row r="132" spans="2:12">
      <c r="B132" s="508"/>
      <c r="C132" s="502"/>
      <c r="D132" s="404" t="s">
        <v>234</v>
      </c>
      <c r="E132" s="169">
        <v>26</v>
      </c>
      <c r="F132" s="194">
        <v>3.8863976083707001</v>
      </c>
      <c r="G132" s="169">
        <v>30</v>
      </c>
      <c r="H132" s="194">
        <v>1.96669725973515</v>
      </c>
      <c r="I132" s="169">
        <v>19</v>
      </c>
      <c r="J132" s="194">
        <v>5.2040536839222096</v>
      </c>
      <c r="K132" s="169">
        <v>75</v>
      </c>
      <c r="L132" s="194">
        <v>2.9302598163703801</v>
      </c>
    </row>
    <row r="133" spans="2:12">
      <c r="B133" s="508"/>
      <c r="C133" s="502"/>
      <c r="D133" s="404" t="s">
        <v>235</v>
      </c>
      <c r="E133" s="169">
        <v>6</v>
      </c>
      <c r="F133" s="194">
        <v>3.1055900621118</v>
      </c>
      <c r="G133" s="169">
        <v>18</v>
      </c>
      <c r="H133" s="194">
        <v>3.7344398340248999</v>
      </c>
      <c r="I133" s="169">
        <v>4</v>
      </c>
      <c r="J133" s="194">
        <v>3.7278657968313098</v>
      </c>
      <c r="K133" s="169">
        <v>28</v>
      </c>
      <c r="L133" s="194">
        <v>3.57827476038339</v>
      </c>
    </row>
    <row r="134" spans="2:12">
      <c r="B134" s="508"/>
      <c r="C134" s="503"/>
      <c r="D134" s="405" t="s">
        <v>9</v>
      </c>
      <c r="E134" s="169">
        <v>48</v>
      </c>
      <c r="F134" s="194">
        <v>1.11462010031581</v>
      </c>
      <c r="G134" s="169">
        <v>55</v>
      </c>
      <c r="H134" s="194">
        <v>0.51966703515783697</v>
      </c>
      <c r="I134" s="169">
        <v>32</v>
      </c>
      <c r="J134" s="194">
        <v>1.1059653003387</v>
      </c>
      <c r="K134" s="169">
        <v>135</v>
      </c>
      <c r="L134" s="194">
        <v>0.75913065482048003</v>
      </c>
    </row>
    <row r="135" spans="2:12">
      <c r="B135" s="509"/>
      <c r="C135" s="407" t="s">
        <v>242</v>
      </c>
      <c r="D135" s="408"/>
      <c r="E135" s="364">
        <v>64</v>
      </c>
      <c r="F135" s="363">
        <v>0.74682598954443602</v>
      </c>
      <c r="G135" s="148">
        <v>82</v>
      </c>
      <c r="H135" s="98">
        <v>0.38407314251455499</v>
      </c>
      <c r="I135" s="148">
        <v>44</v>
      </c>
      <c r="J135" s="363">
        <v>0.75751054489110803</v>
      </c>
      <c r="K135" s="364">
        <v>190</v>
      </c>
      <c r="L135" s="363">
        <v>0.53179281351985297</v>
      </c>
    </row>
    <row r="136" spans="2:12">
      <c r="B136" s="504" t="s">
        <v>200</v>
      </c>
      <c r="C136" s="506" t="s">
        <v>83</v>
      </c>
      <c r="D136" s="406" t="s">
        <v>232</v>
      </c>
      <c r="E136" s="105"/>
      <c r="F136" s="202"/>
      <c r="G136" s="105">
        <v>1</v>
      </c>
      <c r="H136" s="202">
        <v>5.5175457956301001E-2</v>
      </c>
      <c r="I136" s="105"/>
      <c r="J136" s="202"/>
      <c r="K136" s="105">
        <v>1</v>
      </c>
      <c r="L136" s="202">
        <v>3.3069876649360098E-2</v>
      </c>
    </row>
    <row r="137" spans="2:12">
      <c r="B137" s="505"/>
      <c r="C137" s="506"/>
      <c r="D137" s="404" t="s">
        <v>233</v>
      </c>
      <c r="E137" s="91">
        <v>75</v>
      </c>
      <c r="F137" s="165">
        <v>2.8794102967712201</v>
      </c>
      <c r="G137" s="91">
        <v>166</v>
      </c>
      <c r="H137" s="165">
        <v>2.5459732212696098</v>
      </c>
      <c r="I137" s="91">
        <v>40</v>
      </c>
      <c r="J137" s="165">
        <v>2.2098226617313999</v>
      </c>
      <c r="K137" s="91">
        <v>281</v>
      </c>
      <c r="L137" s="165">
        <v>2.5697537243138902</v>
      </c>
    </row>
    <row r="138" spans="2:12" ht="14.25" customHeight="1">
      <c r="B138" s="505"/>
      <c r="C138" s="506"/>
      <c r="D138" s="404" t="s">
        <v>234</v>
      </c>
      <c r="E138" s="91">
        <v>59</v>
      </c>
      <c r="F138" s="165">
        <v>8.4490906487183199</v>
      </c>
      <c r="G138" s="91">
        <v>118</v>
      </c>
      <c r="H138" s="165">
        <v>6.8636575151233101</v>
      </c>
      <c r="I138" s="91">
        <v>26</v>
      </c>
      <c r="J138" s="165">
        <v>6.4388311045071802</v>
      </c>
      <c r="K138" s="91">
        <v>203</v>
      </c>
      <c r="L138" s="165">
        <v>7.1952645943359403</v>
      </c>
    </row>
    <row r="139" spans="2:12" ht="14.25" customHeight="1">
      <c r="B139" s="505"/>
      <c r="C139" s="506"/>
      <c r="D139" s="404" t="s">
        <v>235</v>
      </c>
      <c r="E139" s="91">
        <v>29</v>
      </c>
      <c r="F139" s="165">
        <v>9.9451303155006894</v>
      </c>
      <c r="G139" s="91">
        <v>51</v>
      </c>
      <c r="H139" s="165">
        <v>7.1358612005037099</v>
      </c>
      <c r="I139" s="91">
        <v>13</v>
      </c>
      <c r="J139" s="165">
        <v>8.2122552116234999</v>
      </c>
      <c r="K139" s="91">
        <v>93</v>
      </c>
      <c r="L139" s="165">
        <v>7.9855744461617704</v>
      </c>
    </row>
    <row r="140" spans="2:12" ht="14.25" customHeight="1">
      <c r="B140" s="505"/>
      <c r="C140" s="506"/>
      <c r="D140" s="405" t="s">
        <v>9</v>
      </c>
      <c r="E140" s="97">
        <v>163</v>
      </c>
      <c r="F140" s="92">
        <v>3.8234190279602198</v>
      </c>
      <c r="G140" s="97">
        <v>336</v>
      </c>
      <c r="H140" s="92">
        <v>3.1208203299152899</v>
      </c>
      <c r="I140" s="97">
        <v>79</v>
      </c>
      <c r="J140" s="92">
        <v>2.7100271002710001</v>
      </c>
      <c r="K140" s="97">
        <v>578</v>
      </c>
      <c r="L140" s="92">
        <v>3.2210067596560501</v>
      </c>
    </row>
    <row r="141" spans="2:12" ht="14.25" customHeight="1">
      <c r="B141" s="505"/>
      <c r="C141" s="503" t="s">
        <v>84</v>
      </c>
      <c r="D141" s="403" t="s">
        <v>232</v>
      </c>
      <c r="E141" s="169">
        <v>23</v>
      </c>
      <c r="F141" s="194">
        <v>3.3131662345145498</v>
      </c>
      <c r="G141" s="169">
        <v>20</v>
      </c>
      <c r="H141" s="194">
        <v>1.0410160316468899</v>
      </c>
      <c r="I141" s="169">
        <v>6</v>
      </c>
      <c r="J141" s="194">
        <v>1.07816711590297</v>
      </c>
      <c r="K141" s="169">
        <v>49</v>
      </c>
      <c r="L141" s="194">
        <v>1.5448154103218901</v>
      </c>
    </row>
    <row r="142" spans="2:12" ht="14.25" customHeight="1">
      <c r="B142" s="505"/>
      <c r="C142" s="506"/>
      <c r="D142" s="404" t="s">
        <v>233</v>
      </c>
      <c r="E142" s="91">
        <v>225</v>
      </c>
      <c r="F142" s="165">
        <v>8.1818181818181799</v>
      </c>
      <c r="G142" s="91">
        <v>373</v>
      </c>
      <c r="H142" s="165">
        <v>5.6047241964808903</v>
      </c>
      <c r="I142" s="91">
        <v>86</v>
      </c>
      <c r="J142" s="165">
        <v>4.6124966478948801</v>
      </c>
      <c r="K142" s="91">
        <v>684</v>
      </c>
      <c r="L142" s="165">
        <v>6.06942571164904</v>
      </c>
    </row>
    <row r="143" spans="2:12" ht="14.25" customHeight="1">
      <c r="B143" s="505"/>
      <c r="C143" s="506"/>
      <c r="D143" s="404" t="s">
        <v>234</v>
      </c>
      <c r="E143" s="91">
        <v>250</v>
      </c>
      <c r="F143" s="165">
        <v>37.3692077727952</v>
      </c>
      <c r="G143" s="91">
        <v>547</v>
      </c>
      <c r="H143" s="165">
        <v>35.8594467025043</v>
      </c>
      <c r="I143" s="91">
        <v>110</v>
      </c>
      <c r="J143" s="165">
        <v>30.128731854286499</v>
      </c>
      <c r="K143" s="91">
        <v>907</v>
      </c>
      <c r="L143" s="165">
        <v>35.436608712639199</v>
      </c>
    </row>
    <row r="144" spans="2:12" ht="14.25" customHeight="1">
      <c r="B144" s="505"/>
      <c r="C144" s="506"/>
      <c r="D144" s="404" t="s">
        <v>235</v>
      </c>
      <c r="E144" s="91">
        <v>69</v>
      </c>
      <c r="F144" s="165">
        <v>35.714285714285701</v>
      </c>
      <c r="G144" s="91">
        <v>157</v>
      </c>
      <c r="H144" s="165">
        <v>32.572614107883801</v>
      </c>
      <c r="I144" s="91">
        <v>25</v>
      </c>
      <c r="J144" s="165">
        <v>23.299161230195701</v>
      </c>
      <c r="K144" s="91">
        <v>251</v>
      </c>
      <c r="L144" s="165">
        <v>32.076677316293903</v>
      </c>
    </row>
    <row r="145" spans="2:12" ht="14.25" customHeight="1">
      <c r="B145" s="505"/>
      <c r="C145" s="506"/>
      <c r="D145" s="405" t="s">
        <v>9</v>
      </c>
      <c r="E145" s="97">
        <v>567</v>
      </c>
      <c r="F145" s="203">
        <v>13.1664499349805</v>
      </c>
      <c r="G145" s="91">
        <v>1097</v>
      </c>
      <c r="H145" s="165">
        <v>10.3649952285118</v>
      </c>
      <c r="I145" s="91">
        <v>227</v>
      </c>
      <c r="J145" s="165">
        <v>7.84544134927767</v>
      </c>
      <c r="K145" s="91">
        <v>1891</v>
      </c>
      <c r="L145" s="165">
        <v>10.633452357522399</v>
      </c>
    </row>
    <row r="146" spans="2:12" ht="14.25" customHeight="1">
      <c r="B146" s="505"/>
      <c r="C146" s="407" t="s">
        <v>242</v>
      </c>
      <c r="D146" s="408"/>
      <c r="E146" s="364">
        <v>730</v>
      </c>
      <c r="F146" s="363">
        <v>8.5184839432412307</v>
      </c>
      <c r="G146" s="148">
        <v>1433</v>
      </c>
      <c r="H146" s="98">
        <v>6.7119123563824097</v>
      </c>
      <c r="I146" s="148">
        <v>306</v>
      </c>
      <c r="J146" s="98">
        <v>5.2681415167427099</v>
      </c>
      <c r="K146" s="148">
        <v>2469</v>
      </c>
      <c r="L146" s="98">
        <v>6.9105076662132401</v>
      </c>
    </row>
    <row r="147" spans="2:12" ht="14.25" customHeight="1">
      <c r="B147" s="504" t="s">
        <v>201</v>
      </c>
      <c r="C147" s="506" t="s">
        <v>83</v>
      </c>
      <c r="D147" s="406" t="s">
        <v>232</v>
      </c>
      <c r="E147" s="90">
        <v>13</v>
      </c>
      <c r="F147" s="164">
        <v>1.94436135207897</v>
      </c>
      <c r="G147" s="90">
        <v>13</v>
      </c>
      <c r="H147" s="164">
        <v>0.717280953431913</v>
      </c>
      <c r="I147" s="90">
        <v>4</v>
      </c>
      <c r="J147" s="164">
        <v>0.73678393811014897</v>
      </c>
      <c r="K147" s="90">
        <v>30</v>
      </c>
      <c r="L147" s="164">
        <v>0.99209629948080302</v>
      </c>
    </row>
    <row r="148" spans="2:12" ht="14.25" customHeight="1">
      <c r="B148" s="505" t="s">
        <v>201</v>
      </c>
      <c r="C148" s="506"/>
      <c r="D148" s="404" t="s">
        <v>233</v>
      </c>
      <c r="E148" s="169">
        <v>19</v>
      </c>
      <c r="F148" s="194">
        <v>0.72945060851537602</v>
      </c>
      <c r="G148" s="169">
        <v>65</v>
      </c>
      <c r="H148" s="194">
        <v>0.99691722519593295</v>
      </c>
      <c r="I148" s="169">
        <v>11</v>
      </c>
      <c r="J148" s="194">
        <v>0.60770123197613402</v>
      </c>
      <c r="K148" s="169">
        <v>95</v>
      </c>
      <c r="L148" s="194">
        <v>0.86877794950113896</v>
      </c>
    </row>
    <row r="149" spans="2:12" ht="14.25" customHeight="1">
      <c r="B149" s="505" t="s">
        <v>201</v>
      </c>
      <c r="C149" s="506"/>
      <c r="D149" s="404" t="s">
        <v>234</v>
      </c>
      <c r="E149" s="169">
        <v>35</v>
      </c>
      <c r="F149" s="194">
        <v>5.0121724187312102</v>
      </c>
      <c r="G149" s="169">
        <v>75</v>
      </c>
      <c r="H149" s="194">
        <v>4.3624941833410897</v>
      </c>
      <c r="I149" s="169">
        <v>13</v>
      </c>
      <c r="J149" s="194">
        <v>3.2194155522535901</v>
      </c>
      <c r="K149" s="169">
        <v>123</v>
      </c>
      <c r="L149" s="194">
        <v>4.35969234041045</v>
      </c>
    </row>
    <row r="150" spans="2:12" ht="15" customHeight="1">
      <c r="B150" s="505" t="s">
        <v>201</v>
      </c>
      <c r="C150" s="506"/>
      <c r="D150" s="404" t="s">
        <v>235</v>
      </c>
      <c r="E150" s="169">
        <v>13</v>
      </c>
      <c r="F150" s="194">
        <v>4.4581618655692701</v>
      </c>
      <c r="G150" s="169">
        <v>60</v>
      </c>
      <c r="H150" s="194">
        <v>8.3951308241220097</v>
      </c>
      <c r="I150" s="169">
        <v>13</v>
      </c>
      <c r="J150" s="194">
        <v>8.2122552116234999</v>
      </c>
      <c r="K150" s="169">
        <v>86</v>
      </c>
      <c r="L150" s="194">
        <v>7.3845097029022799</v>
      </c>
    </row>
    <row r="151" spans="2:12" ht="15" customHeight="1">
      <c r="B151" s="505"/>
      <c r="C151" s="506"/>
      <c r="D151" s="405" t="s">
        <v>9</v>
      </c>
      <c r="E151" s="211">
        <v>80</v>
      </c>
      <c r="F151" s="200">
        <v>1.87652467629949</v>
      </c>
      <c r="G151" s="211">
        <v>213</v>
      </c>
      <c r="H151" s="200">
        <v>1.9783771734284401</v>
      </c>
      <c r="I151" s="211">
        <v>41</v>
      </c>
      <c r="J151" s="200">
        <v>1.40646976090014</v>
      </c>
      <c r="K151" s="211">
        <v>334</v>
      </c>
      <c r="L151" s="200">
        <v>1.8612738022926001</v>
      </c>
    </row>
    <row r="152" spans="2:12" ht="15" customHeight="1">
      <c r="B152" s="505" t="s">
        <v>201</v>
      </c>
      <c r="C152" s="503" t="s">
        <v>84</v>
      </c>
      <c r="D152" s="403" t="s">
        <v>232</v>
      </c>
      <c r="E152" s="169">
        <v>7</v>
      </c>
      <c r="F152" s="194">
        <v>1.0083549409392101</v>
      </c>
      <c r="G152" s="169">
        <v>9</v>
      </c>
      <c r="H152" s="194">
        <v>0.46845721424109898</v>
      </c>
      <c r="I152" s="169">
        <v>1</v>
      </c>
      <c r="J152" s="194">
        <v>0.17969451931716099</v>
      </c>
      <c r="K152" s="169">
        <v>17</v>
      </c>
      <c r="L152" s="194">
        <v>0.53595636684637005</v>
      </c>
    </row>
    <row r="153" spans="2:12" ht="15" customHeight="1">
      <c r="B153" s="505" t="s">
        <v>201</v>
      </c>
      <c r="C153" s="506"/>
      <c r="D153" s="404" t="s">
        <v>233</v>
      </c>
      <c r="E153" s="169">
        <v>39</v>
      </c>
      <c r="F153" s="194">
        <v>1.41818181818182</v>
      </c>
      <c r="G153" s="169">
        <v>88</v>
      </c>
      <c r="H153" s="194">
        <v>1.322294180403</v>
      </c>
      <c r="I153" s="169">
        <v>9</v>
      </c>
      <c r="J153" s="194">
        <v>0.48270313757039401</v>
      </c>
      <c r="K153" s="169">
        <v>136</v>
      </c>
      <c r="L153" s="194">
        <v>1.2067863988074099</v>
      </c>
    </row>
    <row r="154" spans="2:12" ht="14.25" customHeight="1">
      <c r="B154" s="505" t="s">
        <v>201</v>
      </c>
      <c r="C154" s="506"/>
      <c r="D154" s="404" t="s">
        <v>234</v>
      </c>
      <c r="E154" s="169">
        <v>35</v>
      </c>
      <c r="F154" s="194">
        <v>5.2316890881913301</v>
      </c>
      <c r="G154" s="169">
        <v>72</v>
      </c>
      <c r="H154" s="194">
        <v>4.7200734233643598</v>
      </c>
      <c r="I154" s="169">
        <v>12</v>
      </c>
      <c r="J154" s="194">
        <v>3.2867707477403498</v>
      </c>
      <c r="K154" s="169">
        <v>119</v>
      </c>
      <c r="L154" s="194">
        <v>4.64934557530768</v>
      </c>
    </row>
    <row r="155" spans="2:12" ht="15" customHeight="1">
      <c r="B155" s="505" t="s">
        <v>201</v>
      </c>
      <c r="C155" s="506"/>
      <c r="D155" s="404" t="s">
        <v>235</v>
      </c>
      <c r="E155" s="169">
        <v>11</v>
      </c>
      <c r="F155" s="194">
        <v>5.6935817805382998</v>
      </c>
      <c r="G155" s="169">
        <v>36</v>
      </c>
      <c r="H155" s="194">
        <v>7.46887966804979</v>
      </c>
      <c r="I155" s="169">
        <v>8</v>
      </c>
      <c r="J155" s="194">
        <v>7.4557315936626303</v>
      </c>
      <c r="K155" s="169">
        <v>55</v>
      </c>
      <c r="L155" s="194">
        <v>7.0287539936102199</v>
      </c>
    </row>
    <row r="156" spans="2:12" ht="15" customHeight="1">
      <c r="B156" s="505"/>
      <c r="C156" s="506"/>
      <c r="D156" s="405" t="s">
        <v>9</v>
      </c>
      <c r="E156" s="169">
        <v>92</v>
      </c>
      <c r="F156" s="194">
        <v>2.1363551922719699</v>
      </c>
      <c r="G156" s="169">
        <v>205</v>
      </c>
      <c r="H156" s="194">
        <v>1.93694076740648</v>
      </c>
      <c r="I156" s="169">
        <v>30</v>
      </c>
      <c r="J156" s="194">
        <v>1.03684246906753</v>
      </c>
      <c r="K156" s="169">
        <v>327</v>
      </c>
      <c r="L156" s="194">
        <v>1.8387831416762701</v>
      </c>
    </row>
    <row r="157" spans="2:12" ht="15" customHeight="1">
      <c r="B157" s="505"/>
      <c r="C157" s="407" t="s">
        <v>242</v>
      </c>
      <c r="D157" s="408"/>
      <c r="E157" s="364">
        <v>172</v>
      </c>
      <c r="F157" s="363">
        <v>2.00709484690067</v>
      </c>
      <c r="G157" s="148">
        <v>418</v>
      </c>
      <c r="H157" s="98">
        <v>1.9578362630620001</v>
      </c>
      <c r="I157" s="148">
        <v>71</v>
      </c>
      <c r="J157" s="98">
        <v>1.2223465610742901</v>
      </c>
      <c r="K157" s="148">
        <v>661</v>
      </c>
      <c r="L157" s="98">
        <v>1.8500792091401199</v>
      </c>
    </row>
    <row r="158" spans="2:12" ht="15" customHeight="1">
      <c r="B158" s="504" t="s">
        <v>202</v>
      </c>
      <c r="C158" s="506" t="s">
        <v>83</v>
      </c>
      <c r="D158" s="406" t="s">
        <v>232</v>
      </c>
      <c r="E158" s="90"/>
      <c r="F158" s="164"/>
      <c r="G158" s="90"/>
      <c r="H158" s="164"/>
      <c r="I158" s="90"/>
      <c r="J158" s="164"/>
      <c r="K158" s="90"/>
      <c r="L158" s="164"/>
    </row>
    <row r="159" spans="2:12" ht="14.25" customHeight="1">
      <c r="B159" s="505" t="s">
        <v>219</v>
      </c>
      <c r="C159" s="506"/>
      <c r="D159" s="404" t="s">
        <v>233</v>
      </c>
      <c r="E159" s="169">
        <v>8</v>
      </c>
      <c r="F159" s="194">
        <v>0.30713709832226399</v>
      </c>
      <c r="G159" s="169">
        <v>15</v>
      </c>
      <c r="H159" s="194">
        <v>0.23005782119906101</v>
      </c>
      <c r="I159" s="169">
        <v>5</v>
      </c>
      <c r="J159" s="194">
        <v>0.27622783271642498</v>
      </c>
      <c r="K159" s="169">
        <v>28</v>
      </c>
      <c r="L159" s="194">
        <v>0.25606086932665101</v>
      </c>
    </row>
    <row r="160" spans="2:12" ht="14.25" customHeight="1">
      <c r="B160" s="505" t="s">
        <v>219</v>
      </c>
      <c r="C160" s="506"/>
      <c r="D160" s="404" t="s">
        <v>234</v>
      </c>
      <c r="E160" s="169">
        <v>9</v>
      </c>
      <c r="F160" s="194">
        <v>1.28884433624517</v>
      </c>
      <c r="G160" s="169">
        <v>26</v>
      </c>
      <c r="H160" s="194">
        <v>1.51233131689158</v>
      </c>
      <c r="I160" s="169">
        <v>5</v>
      </c>
      <c r="J160" s="194">
        <v>1.23823675086677</v>
      </c>
      <c r="K160" s="169">
        <v>40</v>
      </c>
      <c r="L160" s="194">
        <v>1.4177861269627501</v>
      </c>
    </row>
    <row r="161" spans="2:12" ht="15" customHeight="1">
      <c r="B161" s="505" t="s">
        <v>219</v>
      </c>
      <c r="C161" s="506"/>
      <c r="D161" s="404" t="s">
        <v>235</v>
      </c>
      <c r="E161" s="169"/>
      <c r="F161" s="194"/>
      <c r="G161" s="169">
        <v>1</v>
      </c>
      <c r="H161" s="194">
        <v>0.1399188470687</v>
      </c>
      <c r="I161" s="169">
        <v>1</v>
      </c>
      <c r="J161" s="194">
        <v>0.63171193935565395</v>
      </c>
      <c r="K161" s="169">
        <v>2</v>
      </c>
      <c r="L161" s="194">
        <v>0.17173278378842499</v>
      </c>
    </row>
    <row r="162" spans="2:12" ht="14.25" customHeight="1">
      <c r="B162" s="505"/>
      <c r="C162" s="506"/>
      <c r="D162" s="405" t="s">
        <v>9</v>
      </c>
      <c r="E162" s="211">
        <v>17</v>
      </c>
      <c r="F162" s="200">
        <v>0.398761493713642</v>
      </c>
      <c r="G162" s="211">
        <v>42</v>
      </c>
      <c r="H162" s="200">
        <v>0.39010254123941202</v>
      </c>
      <c r="I162" s="211">
        <v>11</v>
      </c>
      <c r="J162" s="200">
        <v>0.377345545607355</v>
      </c>
      <c r="K162" s="211">
        <v>70</v>
      </c>
      <c r="L162" s="200">
        <v>0.39008732383377798</v>
      </c>
    </row>
    <row r="163" spans="2:12" ht="14.25" customHeight="1">
      <c r="B163" s="505" t="s">
        <v>219</v>
      </c>
      <c r="C163" s="503" t="s">
        <v>84</v>
      </c>
      <c r="D163" s="403" t="s">
        <v>232</v>
      </c>
      <c r="E163" s="169">
        <v>1</v>
      </c>
      <c r="F163" s="194">
        <v>0.144050705848459</v>
      </c>
      <c r="G163" s="169">
        <v>4</v>
      </c>
      <c r="H163" s="194">
        <v>0.208203206329377</v>
      </c>
      <c r="I163" s="169"/>
      <c r="J163" s="194"/>
      <c r="K163" s="169">
        <v>5</v>
      </c>
      <c r="L163" s="194">
        <v>0.15763422554305001</v>
      </c>
    </row>
    <row r="164" spans="2:12" ht="14.25" customHeight="1">
      <c r="B164" s="505" t="s">
        <v>219</v>
      </c>
      <c r="C164" s="506"/>
      <c r="D164" s="404" t="s">
        <v>233</v>
      </c>
      <c r="E164" s="169">
        <v>8</v>
      </c>
      <c r="F164" s="194">
        <v>0.29090909090909101</v>
      </c>
      <c r="G164" s="169">
        <v>29</v>
      </c>
      <c r="H164" s="194">
        <v>0.43575603672371599</v>
      </c>
      <c r="I164" s="169">
        <v>3</v>
      </c>
      <c r="J164" s="194">
        <v>0.16090104585679799</v>
      </c>
      <c r="K164" s="169">
        <v>40</v>
      </c>
      <c r="L164" s="194">
        <v>0.354937176119827</v>
      </c>
    </row>
    <row r="165" spans="2:12" ht="14.25" customHeight="1">
      <c r="B165" s="505" t="s">
        <v>219</v>
      </c>
      <c r="C165" s="506"/>
      <c r="D165" s="404" t="s">
        <v>234</v>
      </c>
      <c r="E165" s="169">
        <v>6</v>
      </c>
      <c r="F165" s="194">
        <v>0.89686098654708502</v>
      </c>
      <c r="G165" s="169">
        <v>20</v>
      </c>
      <c r="H165" s="194">
        <v>1.3111315064900999</v>
      </c>
      <c r="I165" s="169">
        <v>5</v>
      </c>
      <c r="J165" s="194">
        <v>1.3694878115584801</v>
      </c>
      <c r="K165" s="169">
        <v>31</v>
      </c>
      <c r="L165" s="194">
        <v>1.21117405743309</v>
      </c>
    </row>
    <row r="166" spans="2:12" ht="14.25" customHeight="1">
      <c r="B166" s="505" t="s">
        <v>219</v>
      </c>
      <c r="C166" s="506"/>
      <c r="D166" s="404" t="s">
        <v>235</v>
      </c>
      <c r="E166" s="169">
        <v>4</v>
      </c>
      <c r="F166" s="194">
        <v>2.0703933747412</v>
      </c>
      <c r="G166" s="169">
        <v>5</v>
      </c>
      <c r="H166" s="194">
        <v>1.0373443983402499</v>
      </c>
      <c r="I166" s="169"/>
      <c r="J166" s="194"/>
      <c r="K166" s="169">
        <v>9</v>
      </c>
      <c r="L166" s="194">
        <v>1.15015974440895</v>
      </c>
    </row>
    <row r="167" spans="2:12" ht="14.25" customHeight="1">
      <c r="B167" s="505"/>
      <c r="C167" s="506"/>
      <c r="D167" s="405" t="s">
        <v>9</v>
      </c>
      <c r="E167" s="169">
        <v>19</v>
      </c>
      <c r="F167" s="194">
        <v>0.44120378970834101</v>
      </c>
      <c r="G167" s="169">
        <v>58</v>
      </c>
      <c r="H167" s="194">
        <v>0.54801250980281002</v>
      </c>
      <c r="I167" s="169">
        <v>8</v>
      </c>
      <c r="J167" s="194">
        <v>0.276491325084675</v>
      </c>
      <c r="K167" s="169">
        <v>85</v>
      </c>
      <c r="L167" s="194">
        <v>0.477971153035117</v>
      </c>
    </row>
    <row r="168" spans="2:12" ht="14.25" customHeight="1">
      <c r="B168" s="505"/>
      <c r="C168" s="407" t="s">
        <v>242</v>
      </c>
      <c r="D168" s="408"/>
      <c r="E168" s="364">
        <v>36</v>
      </c>
      <c r="F168" s="363">
        <v>0.42008961911874498</v>
      </c>
      <c r="G168" s="148">
        <v>100</v>
      </c>
      <c r="H168" s="98">
        <v>0.46838188111531098</v>
      </c>
      <c r="I168" s="148">
        <v>19</v>
      </c>
      <c r="J168" s="98">
        <v>0.32710682620297798</v>
      </c>
      <c r="K168" s="148">
        <v>155</v>
      </c>
      <c r="L168" s="98">
        <v>0.433830979450406</v>
      </c>
    </row>
    <row r="169" spans="2:12" ht="14.25" customHeight="1">
      <c r="B169" s="507" t="s">
        <v>237</v>
      </c>
      <c r="C169" s="510" t="s">
        <v>83</v>
      </c>
      <c r="D169" s="404" t="s">
        <v>233</v>
      </c>
      <c r="E169" s="91"/>
      <c r="F169" s="165"/>
      <c r="G169" s="91">
        <v>3</v>
      </c>
      <c r="H169" s="165">
        <v>4.60115642398123E-2</v>
      </c>
      <c r="I169" s="91">
        <v>1</v>
      </c>
      <c r="J169" s="165">
        <v>5.5245566543284899E-2</v>
      </c>
      <c r="K169" s="91">
        <v>4</v>
      </c>
      <c r="L169" s="165">
        <v>3.6580124189521598E-2</v>
      </c>
    </row>
    <row r="170" spans="2:12" ht="14.25" customHeight="1">
      <c r="B170" s="508"/>
      <c r="C170" s="502"/>
      <c r="D170" s="404" t="s">
        <v>234</v>
      </c>
      <c r="E170" s="215"/>
      <c r="F170" s="203"/>
      <c r="G170" s="215">
        <v>3</v>
      </c>
      <c r="H170" s="203">
        <v>2.7864467231386501E-2</v>
      </c>
      <c r="I170" s="215">
        <v>1</v>
      </c>
      <c r="J170" s="203">
        <v>3.4304140509759502E-2</v>
      </c>
      <c r="K170" s="215">
        <v>4</v>
      </c>
      <c r="L170" s="203">
        <v>2.2290704219073001E-2</v>
      </c>
    </row>
    <row r="171" spans="2:12" ht="14.25" customHeight="1">
      <c r="B171" s="508"/>
      <c r="C171" s="503"/>
      <c r="D171" s="405" t="s">
        <v>9</v>
      </c>
      <c r="E171" s="97"/>
      <c r="F171" s="92"/>
      <c r="G171" s="97">
        <v>1</v>
      </c>
      <c r="H171" s="92">
        <v>5.2050801582344403E-2</v>
      </c>
      <c r="I171" s="97"/>
      <c r="J171" s="92"/>
      <c r="K171" s="97">
        <v>1</v>
      </c>
      <c r="L171" s="92">
        <v>3.1526845108610001E-2</v>
      </c>
    </row>
    <row r="172" spans="2:12">
      <c r="B172" s="508"/>
      <c r="C172" s="502" t="s">
        <v>84</v>
      </c>
      <c r="D172" s="404" t="s">
        <v>233</v>
      </c>
      <c r="E172" s="91">
        <v>2</v>
      </c>
      <c r="F172" s="165">
        <v>7.2727272727272696E-2</v>
      </c>
      <c r="G172" s="91">
        <v>8</v>
      </c>
      <c r="H172" s="165">
        <v>0.120208561854818</v>
      </c>
      <c r="I172" s="91">
        <v>2</v>
      </c>
      <c r="J172" s="165">
        <v>0.107267363904532</v>
      </c>
      <c r="K172" s="91">
        <v>12</v>
      </c>
      <c r="L172" s="165">
        <v>0.106481152835948</v>
      </c>
    </row>
    <row r="173" spans="2:12" ht="14.25" customHeight="1">
      <c r="B173" s="508"/>
      <c r="C173" s="502"/>
      <c r="D173" s="404" t="s">
        <v>234</v>
      </c>
      <c r="E173" s="91">
        <v>1</v>
      </c>
      <c r="F173" s="165">
        <v>0.14947683109118101</v>
      </c>
      <c r="G173" s="91">
        <v>1</v>
      </c>
      <c r="H173" s="165">
        <v>6.5556575324504998E-2</v>
      </c>
      <c r="I173" s="91"/>
      <c r="J173" s="165"/>
      <c r="K173" s="91">
        <v>2</v>
      </c>
      <c r="L173" s="165">
        <v>7.8140261769876901E-2</v>
      </c>
    </row>
    <row r="174" spans="2:12" ht="14.25" customHeight="1">
      <c r="B174" s="508"/>
      <c r="C174" s="503"/>
      <c r="D174" s="405" t="s">
        <v>9</v>
      </c>
      <c r="E174" s="97">
        <v>3</v>
      </c>
      <c r="F174" s="92">
        <v>6.96637562697381E-2</v>
      </c>
      <c r="G174" s="97">
        <v>10</v>
      </c>
      <c r="H174" s="92">
        <v>9.4484915483243101E-2</v>
      </c>
      <c r="I174" s="97">
        <v>2</v>
      </c>
      <c r="J174" s="92">
        <v>6.9122831271168902E-2</v>
      </c>
      <c r="K174" s="97">
        <v>15</v>
      </c>
      <c r="L174" s="92">
        <v>8.4347850535608906E-2</v>
      </c>
    </row>
    <row r="175" spans="2:12" ht="14.25" customHeight="1">
      <c r="B175" s="509"/>
      <c r="C175" s="407" t="s">
        <v>242</v>
      </c>
      <c r="D175" s="408"/>
      <c r="E175" s="364">
        <v>3</v>
      </c>
      <c r="F175" s="363">
        <v>3.5007468259895397E-2</v>
      </c>
      <c r="G175" s="148">
        <v>13</v>
      </c>
      <c r="H175" s="98">
        <v>6.08896445449904E-2</v>
      </c>
      <c r="I175" s="148">
        <v>3</v>
      </c>
      <c r="J175" s="98">
        <v>5.1648446242575502E-2</v>
      </c>
      <c r="K175" s="148">
        <v>19</v>
      </c>
      <c r="L175" s="98">
        <v>5.3179281351985297E-2</v>
      </c>
    </row>
    <row r="176" spans="2:12" ht="14.25" customHeight="1">
      <c r="B176" s="504" t="s">
        <v>204</v>
      </c>
      <c r="C176" s="506" t="s">
        <v>83</v>
      </c>
      <c r="D176" s="406" t="s">
        <v>232</v>
      </c>
      <c r="E176" s="90">
        <v>38</v>
      </c>
      <c r="F176" s="164">
        <v>5.6835177983846901</v>
      </c>
      <c r="G176" s="90">
        <v>51</v>
      </c>
      <c r="H176" s="164">
        <v>2.8139483557713501</v>
      </c>
      <c r="I176" s="90">
        <v>8</v>
      </c>
      <c r="J176" s="164">
        <v>1.4735678762202999</v>
      </c>
      <c r="K176" s="90">
        <v>97</v>
      </c>
      <c r="L176" s="164">
        <v>3.2077780349879301</v>
      </c>
    </row>
    <row r="177" spans="2:12" ht="14.25" customHeight="1">
      <c r="B177" s="505" t="s">
        <v>220</v>
      </c>
      <c r="C177" s="506"/>
      <c r="D177" s="404" t="s">
        <v>233</v>
      </c>
      <c r="E177" s="169">
        <v>504</v>
      </c>
      <c r="F177" s="194">
        <v>19.349637194302598</v>
      </c>
      <c r="G177" s="169">
        <v>874</v>
      </c>
      <c r="H177" s="194">
        <v>13.404702381865301</v>
      </c>
      <c r="I177" s="169">
        <v>292</v>
      </c>
      <c r="J177" s="194">
        <v>16.131705430639201</v>
      </c>
      <c r="K177" s="169">
        <v>1670</v>
      </c>
      <c r="L177" s="194">
        <v>15.272201849125301</v>
      </c>
    </row>
    <row r="178" spans="2:12" ht="14.25" customHeight="1">
      <c r="B178" s="505" t="s">
        <v>220</v>
      </c>
      <c r="C178" s="506"/>
      <c r="D178" s="404" t="s">
        <v>234</v>
      </c>
      <c r="E178" s="169">
        <v>383</v>
      </c>
      <c r="F178" s="194">
        <v>54.847486753544302</v>
      </c>
      <c r="G178" s="169">
        <v>722</v>
      </c>
      <c r="H178" s="194">
        <v>41.996277338296899</v>
      </c>
      <c r="I178" s="169">
        <v>197</v>
      </c>
      <c r="J178" s="194">
        <v>48.786527984150602</v>
      </c>
      <c r="K178" s="169">
        <v>1302</v>
      </c>
      <c r="L178" s="194">
        <v>46.148938432637401</v>
      </c>
    </row>
    <row r="179" spans="2:12" ht="14.25" customHeight="1">
      <c r="B179" s="505" t="s">
        <v>220</v>
      </c>
      <c r="C179" s="506"/>
      <c r="D179" s="404" t="s">
        <v>235</v>
      </c>
      <c r="E179" s="169">
        <v>128</v>
      </c>
      <c r="F179" s="194">
        <v>43.895747599451298</v>
      </c>
      <c r="G179" s="169">
        <v>267</v>
      </c>
      <c r="H179" s="194">
        <v>37.358332167342901</v>
      </c>
      <c r="I179" s="169">
        <v>48</v>
      </c>
      <c r="J179" s="194">
        <v>30.322173089071399</v>
      </c>
      <c r="K179" s="169">
        <v>443</v>
      </c>
      <c r="L179" s="194">
        <v>38.038811609136197</v>
      </c>
    </row>
    <row r="180" spans="2:12" ht="14.25" customHeight="1">
      <c r="B180" s="505"/>
      <c r="C180" s="506"/>
      <c r="D180" s="405" t="s">
        <v>9</v>
      </c>
      <c r="E180" s="211">
        <v>1053</v>
      </c>
      <c r="F180" s="200">
        <v>24.6997560517921</v>
      </c>
      <c r="G180" s="211">
        <v>1914</v>
      </c>
      <c r="H180" s="200">
        <v>17.777530093624598</v>
      </c>
      <c r="I180" s="211">
        <v>545</v>
      </c>
      <c r="J180" s="200">
        <v>18.695756577818901</v>
      </c>
      <c r="K180" s="211">
        <v>3512</v>
      </c>
      <c r="L180" s="200">
        <v>19.5712383043461</v>
      </c>
    </row>
    <row r="181" spans="2:12" ht="14.25" customHeight="1">
      <c r="B181" s="505" t="s">
        <v>220</v>
      </c>
      <c r="C181" s="503" t="s">
        <v>84</v>
      </c>
      <c r="D181" s="403" t="s">
        <v>232</v>
      </c>
      <c r="E181" s="169">
        <v>35</v>
      </c>
      <c r="F181" s="194">
        <v>5.0417747046960502</v>
      </c>
      <c r="G181" s="169">
        <v>63</v>
      </c>
      <c r="H181" s="194">
        <v>3.2792004996877</v>
      </c>
      <c r="I181" s="169">
        <v>14</v>
      </c>
      <c r="J181" s="194">
        <v>2.5157232704402501</v>
      </c>
      <c r="K181" s="169">
        <v>112</v>
      </c>
      <c r="L181" s="194">
        <v>3.53100665216432</v>
      </c>
    </row>
    <row r="182" spans="2:12" ht="14.25" customHeight="1">
      <c r="B182" s="505" t="s">
        <v>220</v>
      </c>
      <c r="C182" s="506"/>
      <c r="D182" s="404" t="s">
        <v>233</v>
      </c>
      <c r="E182" s="169">
        <v>789</v>
      </c>
      <c r="F182" s="194">
        <v>28.690909090909098</v>
      </c>
      <c r="G182" s="169">
        <v>1280</v>
      </c>
      <c r="H182" s="194">
        <v>19.233369896770899</v>
      </c>
      <c r="I182" s="169">
        <v>377</v>
      </c>
      <c r="J182" s="194">
        <v>20.2198980960043</v>
      </c>
      <c r="K182" s="169">
        <v>2446</v>
      </c>
      <c r="L182" s="194">
        <v>21.704408319727399</v>
      </c>
    </row>
    <row r="183" spans="2:12" ht="14.25" customHeight="1">
      <c r="B183" s="505" t="s">
        <v>220</v>
      </c>
      <c r="C183" s="506"/>
      <c r="D183" s="404" t="s">
        <v>234</v>
      </c>
      <c r="E183" s="169">
        <v>366</v>
      </c>
      <c r="F183" s="194">
        <v>54.708520179372201</v>
      </c>
      <c r="G183" s="169">
        <v>645</v>
      </c>
      <c r="H183" s="194">
        <v>42.283991084305796</v>
      </c>
      <c r="I183" s="169">
        <v>165</v>
      </c>
      <c r="J183" s="194">
        <v>45.193097781429699</v>
      </c>
      <c r="K183" s="169">
        <v>1176</v>
      </c>
      <c r="L183" s="194">
        <v>45.946473920687602</v>
      </c>
    </row>
    <row r="184" spans="2:12" ht="14.25" customHeight="1">
      <c r="B184" s="505" t="s">
        <v>220</v>
      </c>
      <c r="C184" s="506"/>
      <c r="D184" s="404" t="s">
        <v>235</v>
      </c>
      <c r="E184" s="169">
        <v>77</v>
      </c>
      <c r="F184" s="194">
        <v>39.855072463768103</v>
      </c>
      <c r="G184" s="169">
        <v>180</v>
      </c>
      <c r="H184" s="194">
        <v>37.344398340249001</v>
      </c>
      <c r="I184" s="169">
        <v>34</v>
      </c>
      <c r="J184" s="194">
        <v>31.686859273066201</v>
      </c>
      <c r="K184" s="169">
        <v>291</v>
      </c>
      <c r="L184" s="194">
        <v>37.188498402555901</v>
      </c>
    </row>
    <row r="185" spans="2:12" ht="14.25" customHeight="1">
      <c r="B185" s="505"/>
      <c r="C185" s="506"/>
      <c r="D185" s="405" t="s">
        <v>9</v>
      </c>
      <c r="E185" s="169">
        <v>1267</v>
      </c>
      <c r="F185" s="194">
        <v>29.421326397919401</v>
      </c>
      <c r="G185" s="169">
        <v>2168</v>
      </c>
      <c r="H185" s="194">
        <v>20.4843296767671</v>
      </c>
      <c r="I185" s="169">
        <v>590</v>
      </c>
      <c r="J185" s="194">
        <v>20.391235224994801</v>
      </c>
      <c r="K185" s="169">
        <v>4025</v>
      </c>
      <c r="L185" s="194">
        <v>22.633339893721701</v>
      </c>
    </row>
    <row r="186" spans="2:12" ht="14.25" customHeight="1">
      <c r="B186" s="505"/>
      <c r="C186" s="407" t="s">
        <v>242</v>
      </c>
      <c r="D186" s="408"/>
      <c r="E186" s="364">
        <v>2320</v>
      </c>
      <c r="F186" s="363">
        <v>27.072442120985801</v>
      </c>
      <c r="G186" s="148">
        <v>4082</v>
      </c>
      <c r="H186" s="98">
        <v>19.119348387127001</v>
      </c>
      <c r="I186" s="148">
        <v>1135</v>
      </c>
      <c r="J186" s="98">
        <v>19.540328828441101</v>
      </c>
      <c r="K186" s="148">
        <v>7537</v>
      </c>
      <c r="L186" s="98">
        <v>21.095381239469098</v>
      </c>
    </row>
    <row r="187" spans="2:12" ht="14.25" customHeight="1">
      <c r="B187" s="504" t="s">
        <v>205</v>
      </c>
      <c r="C187" s="506" t="s">
        <v>83</v>
      </c>
      <c r="D187" s="406" t="s">
        <v>232</v>
      </c>
      <c r="E187" s="90">
        <v>1</v>
      </c>
      <c r="F187" s="164">
        <v>0.14956625785222899</v>
      </c>
      <c r="G187" s="90">
        <v>4</v>
      </c>
      <c r="H187" s="164">
        <v>0.220701831825204</v>
      </c>
      <c r="I187" s="90"/>
      <c r="J187" s="164"/>
      <c r="K187" s="90">
        <v>5</v>
      </c>
      <c r="L187" s="164">
        <v>0.16534938324680001</v>
      </c>
    </row>
    <row r="188" spans="2:12" ht="14.25" customHeight="1">
      <c r="B188" s="505" t="s">
        <v>221</v>
      </c>
      <c r="C188" s="506"/>
      <c r="D188" s="404" t="s">
        <v>233</v>
      </c>
      <c r="E188" s="169">
        <v>8</v>
      </c>
      <c r="F188" s="194">
        <v>0.30713709832226399</v>
      </c>
      <c r="G188" s="169">
        <v>12</v>
      </c>
      <c r="H188" s="194">
        <v>0.184046256959249</v>
      </c>
      <c r="I188" s="169">
        <v>6</v>
      </c>
      <c r="J188" s="194">
        <v>0.33147339925970898</v>
      </c>
      <c r="K188" s="169">
        <v>26</v>
      </c>
      <c r="L188" s="194">
        <v>0.23777080723189101</v>
      </c>
    </row>
    <row r="189" spans="2:12" ht="14.25" customHeight="1">
      <c r="B189" s="505" t="s">
        <v>221</v>
      </c>
      <c r="C189" s="506"/>
      <c r="D189" s="404" t="s">
        <v>234</v>
      </c>
      <c r="E189" s="169">
        <v>6</v>
      </c>
      <c r="F189" s="194">
        <v>0.85922955749677798</v>
      </c>
      <c r="G189" s="169">
        <v>13</v>
      </c>
      <c r="H189" s="194">
        <v>0.75616565844578898</v>
      </c>
      <c r="I189" s="169">
        <v>5</v>
      </c>
      <c r="J189" s="194">
        <v>1.23823675086677</v>
      </c>
      <c r="K189" s="169">
        <v>24</v>
      </c>
      <c r="L189" s="194">
        <v>0.85067167617764905</v>
      </c>
    </row>
    <row r="190" spans="2:12" ht="14.25" customHeight="1">
      <c r="B190" s="505" t="s">
        <v>221</v>
      </c>
      <c r="C190" s="506"/>
      <c r="D190" s="404" t="s">
        <v>235</v>
      </c>
      <c r="E190" s="169">
        <v>7</v>
      </c>
      <c r="F190" s="194">
        <v>2.4005486968449898</v>
      </c>
      <c r="G190" s="169">
        <v>9</v>
      </c>
      <c r="H190" s="194">
        <v>1.2592696236183001</v>
      </c>
      <c r="I190" s="169">
        <v>4</v>
      </c>
      <c r="J190" s="194">
        <v>2.52684775742261</v>
      </c>
      <c r="K190" s="169">
        <v>20</v>
      </c>
      <c r="L190" s="194">
        <v>1.71732783788425</v>
      </c>
    </row>
    <row r="191" spans="2:12" ht="14.25" customHeight="1">
      <c r="B191" s="505"/>
      <c r="C191" s="506"/>
      <c r="D191" s="405" t="s">
        <v>9</v>
      </c>
      <c r="E191" s="211">
        <v>22</v>
      </c>
      <c r="F191" s="200">
        <v>0.51604428598236096</v>
      </c>
      <c r="G191" s="211">
        <v>38</v>
      </c>
      <c r="H191" s="200">
        <v>0.352949918264229</v>
      </c>
      <c r="I191" s="211">
        <v>15</v>
      </c>
      <c r="J191" s="200">
        <v>0.51456210764639299</v>
      </c>
      <c r="K191" s="211">
        <v>75</v>
      </c>
      <c r="L191" s="200">
        <v>0.41795070410761997</v>
      </c>
    </row>
    <row r="192" spans="2:12" ht="14.25" customHeight="1">
      <c r="B192" s="505" t="s">
        <v>221</v>
      </c>
      <c r="C192" s="503" t="s">
        <v>84</v>
      </c>
      <c r="D192" s="403" t="s">
        <v>232</v>
      </c>
      <c r="E192" s="169">
        <v>1</v>
      </c>
      <c r="F192" s="194">
        <v>0.144050705848459</v>
      </c>
      <c r="G192" s="169">
        <v>5</v>
      </c>
      <c r="H192" s="194">
        <v>0.26025400791172199</v>
      </c>
      <c r="I192" s="169">
        <v>2</v>
      </c>
      <c r="J192" s="194">
        <v>0.35938903863432198</v>
      </c>
      <c r="K192" s="169">
        <v>8</v>
      </c>
      <c r="L192" s="194">
        <v>0.25221476086888001</v>
      </c>
    </row>
    <row r="193" spans="2:12" ht="14.25" customHeight="1">
      <c r="B193" s="505" t="s">
        <v>221</v>
      </c>
      <c r="C193" s="506"/>
      <c r="D193" s="404" t="s">
        <v>233</v>
      </c>
      <c r="E193" s="169">
        <v>13</v>
      </c>
      <c r="F193" s="194">
        <v>0.472727272727273</v>
      </c>
      <c r="G193" s="169">
        <v>8</v>
      </c>
      <c r="H193" s="194">
        <v>0.120208561854818</v>
      </c>
      <c r="I193" s="169">
        <v>3</v>
      </c>
      <c r="J193" s="194">
        <v>0.16090104585679799</v>
      </c>
      <c r="K193" s="169">
        <v>24</v>
      </c>
      <c r="L193" s="194">
        <v>0.212962305671896</v>
      </c>
    </row>
    <row r="194" spans="2:12" ht="14.25" customHeight="1">
      <c r="B194" s="505" t="s">
        <v>221</v>
      </c>
      <c r="C194" s="506"/>
      <c r="D194" s="404" t="s">
        <v>234</v>
      </c>
      <c r="E194" s="169">
        <v>10</v>
      </c>
      <c r="F194" s="194">
        <v>1.4947683109118099</v>
      </c>
      <c r="G194" s="169">
        <v>11</v>
      </c>
      <c r="H194" s="194">
        <v>0.72112232856955605</v>
      </c>
      <c r="I194" s="169">
        <v>4</v>
      </c>
      <c r="J194" s="194">
        <v>1.0955902492467799</v>
      </c>
      <c r="K194" s="169">
        <v>25</v>
      </c>
      <c r="L194" s="194">
        <v>0.97675327212346197</v>
      </c>
    </row>
    <row r="195" spans="2:12" ht="14.25" customHeight="1">
      <c r="B195" s="505" t="s">
        <v>221</v>
      </c>
      <c r="C195" s="506"/>
      <c r="D195" s="404" t="s">
        <v>235</v>
      </c>
      <c r="E195" s="169">
        <v>1</v>
      </c>
      <c r="F195" s="194">
        <v>0.5175983436853</v>
      </c>
      <c r="G195" s="169">
        <v>4</v>
      </c>
      <c r="H195" s="194">
        <v>0.829875518672199</v>
      </c>
      <c r="I195" s="169">
        <v>1</v>
      </c>
      <c r="J195" s="194">
        <v>0.93196644920782801</v>
      </c>
      <c r="K195" s="169">
        <v>6</v>
      </c>
      <c r="L195" s="194">
        <v>0.76677316293929698</v>
      </c>
    </row>
    <row r="196" spans="2:12" ht="14.25" customHeight="1">
      <c r="B196" s="505"/>
      <c r="C196" s="506"/>
      <c r="D196" s="405" t="s">
        <v>9</v>
      </c>
      <c r="E196" s="169">
        <v>25</v>
      </c>
      <c r="F196" s="194">
        <v>0.58053130224781702</v>
      </c>
      <c r="G196" s="169">
        <v>28</v>
      </c>
      <c r="H196" s="194">
        <v>0.26455776335308101</v>
      </c>
      <c r="I196" s="169">
        <v>10</v>
      </c>
      <c r="J196" s="194">
        <v>0.34561415635584403</v>
      </c>
      <c r="K196" s="169">
        <v>63</v>
      </c>
      <c r="L196" s="194">
        <v>0.35426097224955699</v>
      </c>
    </row>
    <row r="197" spans="2:12" ht="14.25" customHeight="1">
      <c r="B197" s="505"/>
      <c r="C197" s="407" t="s">
        <v>242</v>
      </c>
      <c r="D197" s="408"/>
      <c r="E197" s="364">
        <v>47</v>
      </c>
      <c r="F197" s="363">
        <v>0.54845033607169502</v>
      </c>
      <c r="G197" s="148">
        <v>66</v>
      </c>
      <c r="H197" s="98">
        <v>0.30913204153610502</v>
      </c>
      <c r="I197" s="148">
        <v>25</v>
      </c>
      <c r="J197" s="98">
        <v>0.43040371868812899</v>
      </c>
      <c r="K197" s="148">
        <v>138</v>
      </c>
      <c r="L197" s="98">
        <v>0.38624951718810402</v>
      </c>
    </row>
    <row r="198" spans="2:12" ht="14.25" customHeight="1">
      <c r="B198" s="504" t="s">
        <v>206</v>
      </c>
      <c r="C198" s="506" t="s">
        <v>83</v>
      </c>
      <c r="D198" s="406" t="s">
        <v>232</v>
      </c>
      <c r="E198" s="90">
        <v>1</v>
      </c>
      <c r="F198" s="164">
        <v>0.14956625785222899</v>
      </c>
      <c r="G198" s="90">
        <v>3</v>
      </c>
      <c r="H198" s="164">
        <v>0.16552637386890301</v>
      </c>
      <c r="I198" s="90"/>
      <c r="J198" s="164"/>
      <c r="K198" s="90">
        <v>4</v>
      </c>
      <c r="L198" s="164">
        <v>0.13227950659744001</v>
      </c>
    </row>
    <row r="199" spans="2:12" ht="14.25" customHeight="1">
      <c r="B199" s="505" t="s">
        <v>206</v>
      </c>
      <c r="C199" s="506"/>
      <c r="D199" s="404" t="s">
        <v>233</v>
      </c>
      <c r="E199" s="169">
        <v>12</v>
      </c>
      <c r="F199" s="194">
        <v>0.46070564748339499</v>
      </c>
      <c r="G199" s="169">
        <v>7</v>
      </c>
      <c r="H199" s="194">
        <v>0.10736031655956201</v>
      </c>
      <c r="I199" s="169"/>
      <c r="J199" s="194"/>
      <c r="K199" s="169">
        <v>19</v>
      </c>
      <c r="L199" s="194">
        <v>0.17375558990022799</v>
      </c>
    </row>
    <row r="200" spans="2:12" ht="14.25" customHeight="1">
      <c r="B200" s="505" t="s">
        <v>206</v>
      </c>
      <c r="C200" s="506"/>
      <c r="D200" s="404" t="s">
        <v>234</v>
      </c>
      <c r="E200" s="169">
        <v>4</v>
      </c>
      <c r="F200" s="194">
        <v>0.57281970499785195</v>
      </c>
      <c r="G200" s="169">
        <v>10</v>
      </c>
      <c r="H200" s="194">
        <v>0.58166589111214495</v>
      </c>
      <c r="I200" s="169">
        <v>2</v>
      </c>
      <c r="J200" s="194">
        <v>0.49529470034670597</v>
      </c>
      <c r="K200" s="169">
        <v>16</v>
      </c>
      <c r="L200" s="194">
        <v>0.56711445078509903</v>
      </c>
    </row>
    <row r="201" spans="2:12" ht="15" customHeight="1">
      <c r="B201" s="505" t="s">
        <v>206</v>
      </c>
      <c r="C201" s="506"/>
      <c r="D201" s="404" t="s">
        <v>235</v>
      </c>
      <c r="E201" s="169">
        <v>6</v>
      </c>
      <c r="F201" s="194">
        <v>2.0576131687242798</v>
      </c>
      <c r="G201" s="169">
        <v>3</v>
      </c>
      <c r="H201" s="194">
        <v>0.41975654120610001</v>
      </c>
      <c r="I201" s="169">
        <v>3</v>
      </c>
      <c r="J201" s="194">
        <v>1.89513581806696</v>
      </c>
      <c r="K201" s="169">
        <v>12</v>
      </c>
      <c r="L201" s="194">
        <v>1.0303967027305501</v>
      </c>
    </row>
    <row r="202" spans="2:12" ht="15" customHeight="1">
      <c r="B202" s="505"/>
      <c r="C202" s="506"/>
      <c r="D202" s="405" t="s">
        <v>9</v>
      </c>
      <c r="E202" s="211">
        <v>23</v>
      </c>
      <c r="F202" s="200">
        <v>0.53950084443610402</v>
      </c>
      <c r="G202" s="211">
        <v>23</v>
      </c>
      <c r="H202" s="200">
        <v>0.21362758210729699</v>
      </c>
      <c r="I202" s="211">
        <v>5</v>
      </c>
      <c r="J202" s="200">
        <v>0.171520702548798</v>
      </c>
      <c r="K202" s="211">
        <v>51</v>
      </c>
      <c r="L202" s="200">
        <v>0.28420647879318101</v>
      </c>
    </row>
    <row r="203" spans="2:12" ht="15" customHeight="1">
      <c r="B203" s="505" t="s">
        <v>206</v>
      </c>
      <c r="C203" s="503" t="s">
        <v>84</v>
      </c>
      <c r="D203" s="403" t="s">
        <v>232</v>
      </c>
      <c r="E203" s="169">
        <v>1</v>
      </c>
      <c r="F203" s="194">
        <v>0.144050705848459</v>
      </c>
      <c r="G203" s="169">
        <v>6</v>
      </c>
      <c r="H203" s="194">
        <v>0.31230480949406603</v>
      </c>
      <c r="I203" s="169"/>
      <c r="J203" s="194"/>
      <c r="K203" s="169">
        <v>7</v>
      </c>
      <c r="L203" s="194">
        <v>0.22068791576027</v>
      </c>
    </row>
    <row r="204" spans="2:12" ht="15" customHeight="1">
      <c r="B204" s="505" t="s">
        <v>206</v>
      </c>
      <c r="C204" s="506"/>
      <c r="D204" s="404" t="s">
        <v>233</v>
      </c>
      <c r="E204" s="169">
        <v>5</v>
      </c>
      <c r="F204" s="194">
        <v>0.18181818181818199</v>
      </c>
      <c r="G204" s="169">
        <v>25</v>
      </c>
      <c r="H204" s="194">
        <v>0.375651755796307</v>
      </c>
      <c r="I204" s="169"/>
      <c r="J204" s="194"/>
      <c r="K204" s="169">
        <v>30</v>
      </c>
      <c r="L204" s="194">
        <v>0.26620288208986997</v>
      </c>
    </row>
    <row r="205" spans="2:12" ht="14.25" customHeight="1">
      <c r="B205" s="505" t="s">
        <v>206</v>
      </c>
      <c r="C205" s="506"/>
      <c r="D205" s="404" t="s">
        <v>234</v>
      </c>
      <c r="E205" s="169">
        <v>4</v>
      </c>
      <c r="F205" s="194">
        <v>0.59790732436472405</v>
      </c>
      <c r="G205" s="169">
        <v>11</v>
      </c>
      <c r="H205" s="194">
        <v>0.72112232856955605</v>
      </c>
      <c r="I205" s="169">
        <v>3</v>
      </c>
      <c r="J205" s="194">
        <v>0.82169268693508601</v>
      </c>
      <c r="K205" s="169">
        <v>18</v>
      </c>
      <c r="L205" s="194">
        <v>0.70326235592889197</v>
      </c>
    </row>
    <row r="206" spans="2:12" ht="15" customHeight="1">
      <c r="B206" s="505" t="s">
        <v>206</v>
      </c>
      <c r="C206" s="506"/>
      <c r="D206" s="404" t="s">
        <v>235</v>
      </c>
      <c r="E206" s="169">
        <v>7</v>
      </c>
      <c r="F206" s="194">
        <v>3.6231884057971002</v>
      </c>
      <c r="G206" s="169">
        <v>7</v>
      </c>
      <c r="H206" s="194">
        <v>1.45228215767635</v>
      </c>
      <c r="I206" s="169"/>
      <c r="J206" s="194"/>
      <c r="K206" s="169">
        <v>14</v>
      </c>
      <c r="L206" s="194">
        <v>1.7891373801916901</v>
      </c>
    </row>
    <row r="207" spans="2:12" ht="15" customHeight="1">
      <c r="B207" s="505"/>
      <c r="C207" s="506"/>
      <c r="D207" s="405" t="s">
        <v>9</v>
      </c>
      <c r="E207" s="169">
        <v>17</v>
      </c>
      <c r="F207" s="194">
        <v>0.39476128552851603</v>
      </c>
      <c r="G207" s="169">
        <v>49</v>
      </c>
      <c r="H207" s="194">
        <v>0.46297608586789102</v>
      </c>
      <c r="I207" s="169">
        <v>3</v>
      </c>
      <c r="J207" s="194">
        <v>0.103684246906753</v>
      </c>
      <c r="K207" s="169">
        <v>69</v>
      </c>
      <c r="L207" s="194">
        <v>0.38800011246380101</v>
      </c>
    </row>
    <row r="208" spans="2:12" ht="15" customHeight="1">
      <c r="B208" s="505"/>
      <c r="C208" s="407" t="s">
        <v>242</v>
      </c>
      <c r="D208" s="408"/>
      <c r="E208" s="364">
        <v>40</v>
      </c>
      <c r="F208" s="363">
        <v>0.46676624346527301</v>
      </c>
      <c r="G208" s="148">
        <v>72</v>
      </c>
      <c r="H208" s="98">
        <v>0.33723495440302398</v>
      </c>
      <c r="I208" s="148">
        <v>8</v>
      </c>
      <c r="J208" s="98">
        <v>0.13772918998020101</v>
      </c>
      <c r="K208" s="148">
        <v>120</v>
      </c>
      <c r="L208" s="98">
        <v>0.33586914538096002</v>
      </c>
    </row>
    <row r="209" spans="2:12" ht="15" customHeight="1">
      <c r="B209" s="504" t="s">
        <v>228</v>
      </c>
      <c r="C209" s="506" t="s">
        <v>83</v>
      </c>
      <c r="D209" s="406" t="s">
        <v>232</v>
      </c>
      <c r="E209" s="90">
        <v>17</v>
      </c>
      <c r="F209" s="164">
        <v>2.5426263834878902</v>
      </c>
      <c r="G209" s="90">
        <v>44</v>
      </c>
      <c r="H209" s="164">
        <v>2.4277201500772501</v>
      </c>
      <c r="I209" s="90">
        <v>9</v>
      </c>
      <c r="J209" s="164">
        <v>1.65776386074784</v>
      </c>
      <c r="K209" s="90">
        <v>70</v>
      </c>
      <c r="L209" s="164">
        <v>2.3148913654552099</v>
      </c>
    </row>
    <row r="210" spans="2:12" ht="14.25" customHeight="1">
      <c r="B210" s="505" t="s">
        <v>222</v>
      </c>
      <c r="C210" s="506"/>
      <c r="D210" s="404" t="s">
        <v>233</v>
      </c>
      <c r="E210" s="169">
        <v>90</v>
      </c>
      <c r="F210" s="194">
        <v>3.45529235612547</v>
      </c>
      <c r="G210" s="169">
        <v>241</v>
      </c>
      <c r="H210" s="194">
        <v>3.69626232726492</v>
      </c>
      <c r="I210" s="169">
        <v>53</v>
      </c>
      <c r="J210" s="194">
        <v>2.9280150267941001</v>
      </c>
      <c r="K210" s="169">
        <v>384</v>
      </c>
      <c r="L210" s="194">
        <v>3.5116919221940801</v>
      </c>
    </row>
    <row r="211" spans="2:12" ht="14.25" customHeight="1">
      <c r="B211" s="505" t="s">
        <v>222</v>
      </c>
      <c r="C211" s="506"/>
      <c r="D211" s="404" t="s">
        <v>234</v>
      </c>
      <c r="E211" s="169">
        <v>25</v>
      </c>
      <c r="F211" s="194">
        <v>3.5801231562365698</v>
      </c>
      <c r="G211" s="169">
        <v>52</v>
      </c>
      <c r="H211" s="194">
        <v>3.0246626337831599</v>
      </c>
      <c r="I211" s="169">
        <v>10</v>
      </c>
      <c r="J211" s="194">
        <v>2.4764735017335302</v>
      </c>
      <c r="K211" s="169">
        <v>87</v>
      </c>
      <c r="L211" s="194">
        <v>3.0836848261439802</v>
      </c>
    </row>
    <row r="212" spans="2:12" ht="14.25" customHeight="1">
      <c r="B212" s="505" t="s">
        <v>222</v>
      </c>
      <c r="C212" s="506"/>
      <c r="D212" s="404" t="s">
        <v>235</v>
      </c>
      <c r="E212" s="169">
        <v>7</v>
      </c>
      <c r="F212" s="194">
        <v>2.4005486968449898</v>
      </c>
      <c r="G212" s="169">
        <v>16</v>
      </c>
      <c r="H212" s="194">
        <v>2.2387015530992</v>
      </c>
      <c r="I212" s="169">
        <v>4</v>
      </c>
      <c r="J212" s="194">
        <v>2.52684775742261</v>
      </c>
      <c r="K212" s="169">
        <v>27</v>
      </c>
      <c r="L212" s="194">
        <v>2.31839258114374</v>
      </c>
    </row>
    <row r="213" spans="2:12" ht="14.25" customHeight="1">
      <c r="B213" s="505"/>
      <c r="C213" s="506"/>
      <c r="D213" s="405" t="s">
        <v>9</v>
      </c>
      <c r="E213" s="211">
        <v>139</v>
      </c>
      <c r="F213" s="200">
        <v>3.26046162507037</v>
      </c>
      <c r="G213" s="211">
        <v>353</v>
      </c>
      <c r="H213" s="200">
        <v>3.2787189775598198</v>
      </c>
      <c r="I213" s="211">
        <v>76</v>
      </c>
      <c r="J213" s="200">
        <v>2.6071146787417199</v>
      </c>
      <c r="K213" s="211">
        <v>568</v>
      </c>
      <c r="L213" s="200">
        <v>3.1652799991083702</v>
      </c>
    </row>
    <row r="214" spans="2:12" ht="14.25" customHeight="1">
      <c r="B214" s="505" t="s">
        <v>222</v>
      </c>
      <c r="C214" s="503" t="s">
        <v>84</v>
      </c>
      <c r="D214" s="403" t="s">
        <v>232</v>
      </c>
      <c r="E214" s="169">
        <v>13</v>
      </c>
      <c r="F214" s="194">
        <v>1.87265917602996</v>
      </c>
      <c r="G214" s="169">
        <v>44</v>
      </c>
      <c r="H214" s="194">
        <v>2.29023526962315</v>
      </c>
      <c r="I214" s="169">
        <v>9</v>
      </c>
      <c r="J214" s="194">
        <v>1.6172506738544501</v>
      </c>
      <c r="K214" s="169">
        <v>66</v>
      </c>
      <c r="L214" s="194">
        <v>2.0807717771682599</v>
      </c>
    </row>
    <row r="215" spans="2:12" ht="14.25" customHeight="1">
      <c r="B215" s="505" t="s">
        <v>222</v>
      </c>
      <c r="C215" s="506"/>
      <c r="D215" s="404" t="s">
        <v>233</v>
      </c>
      <c r="E215" s="169">
        <v>93</v>
      </c>
      <c r="F215" s="194">
        <v>3.3818181818181801</v>
      </c>
      <c r="G215" s="169">
        <v>203</v>
      </c>
      <c r="H215" s="194">
        <v>3.05029225706601</v>
      </c>
      <c r="I215" s="169">
        <v>48</v>
      </c>
      <c r="J215" s="194">
        <v>2.57441673370877</v>
      </c>
      <c r="K215" s="169">
        <v>344</v>
      </c>
      <c r="L215" s="194">
        <v>3.0524597146305101</v>
      </c>
    </row>
    <row r="216" spans="2:12" ht="14.25" customHeight="1">
      <c r="B216" s="505" t="s">
        <v>222</v>
      </c>
      <c r="C216" s="506"/>
      <c r="D216" s="404" t="s">
        <v>234</v>
      </c>
      <c r="E216" s="169">
        <v>30</v>
      </c>
      <c r="F216" s="194">
        <v>4.4843049327354301</v>
      </c>
      <c r="G216" s="169">
        <v>60</v>
      </c>
      <c r="H216" s="194">
        <v>3.9333945194702999</v>
      </c>
      <c r="I216" s="169">
        <v>12</v>
      </c>
      <c r="J216" s="194">
        <v>3.2867707477403498</v>
      </c>
      <c r="K216" s="169">
        <v>102</v>
      </c>
      <c r="L216" s="194">
        <v>3.9851533502637202</v>
      </c>
    </row>
    <row r="217" spans="2:12" ht="14.25" customHeight="1">
      <c r="B217" s="505" t="s">
        <v>222</v>
      </c>
      <c r="C217" s="506"/>
      <c r="D217" s="404" t="s">
        <v>235</v>
      </c>
      <c r="E217" s="169">
        <v>9</v>
      </c>
      <c r="F217" s="194">
        <v>4.6583850931677002</v>
      </c>
      <c r="G217" s="169">
        <v>17</v>
      </c>
      <c r="H217" s="194">
        <v>3.5269709543568499</v>
      </c>
      <c r="I217" s="169">
        <v>1</v>
      </c>
      <c r="J217" s="194">
        <v>0.93196644920782801</v>
      </c>
      <c r="K217" s="169">
        <v>27</v>
      </c>
      <c r="L217" s="194">
        <v>3.4504792332268401</v>
      </c>
    </row>
    <row r="218" spans="2:12" ht="14.25" customHeight="1">
      <c r="B218" s="505"/>
      <c r="C218" s="506"/>
      <c r="D218" s="405" t="s">
        <v>9</v>
      </c>
      <c r="E218" s="169">
        <v>145</v>
      </c>
      <c r="F218" s="194">
        <v>3.3670815530373401</v>
      </c>
      <c r="G218" s="169">
        <v>324</v>
      </c>
      <c r="H218" s="194">
        <v>3.0613112616570799</v>
      </c>
      <c r="I218" s="169">
        <v>70</v>
      </c>
      <c r="J218" s="194">
        <v>2.4192990944909099</v>
      </c>
      <c r="K218" s="169">
        <v>539</v>
      </c>
      <c r="L218" s="194">
        <v>3.0308994292462099</v>
      </c>
    </row>
    <row r="219" spans="2:12" ht="14.25" customHeight="1">
      <c r="B219" s="505"/>
      <c r="C219" s="407" t="s">
        <v>242</v>
      </c>
      <c r="D219" s="408"/>
      <c r="E219" s="364">
        <v>284</v>
      </c>
      <c r="F219" s="363">
        <v>3.3140403286034399</v>
      </c>
      <c r="G219" s="148">
        <v>677</v>
      </c>
      <c r="H219" s="98">
        <v>3.1709453351506598</v>
      </c>
      <c r="I219" s="148">
        <v>146</v>
      </c>
      <c r="J219" s="98">
        <v>2.51355771713868</v>
      </c>
      <c r="K219" s="148">
        <v>1107</v>
      </c>
      <c r="L219" s="98">
        <v>3.0983928661393501</v>
      </c>
    </row>
    <row r="220" spans="2:12" ht="14.25" customHeight="1">
      <c r="B220" s="504" t="s">
        <v>208</v>
      </c>
      <c r="C220" s="506" t="s">
        <v>83</v>
      </c>
      <c r="D220" s="406" t="s">
        <v>232</v>
      </c>
      <c r="E220" s="90">
        <v>1</v>
      </c>
      <c r="F220" s="164">
        <v>0.14956625785222899</v>
      </c>
      <c r="G220" s="90">
        <v>2</v>
      </c>
      <c r="H220" s="164">
        <v>0.110350915912602</v>
      </c>
      <c r="I220" s="90">
        <v>4</v>
      </c>
      <c r="J220" s="164">
        <v>0.73678393811014897</v>
      </c>
      <c r="K220" s="90">
        <v>7</v>
      </c>
      <c r="L220" s="164">
        <v>0.231489136545521</v>
      </c>
    </row>
    <row r="221" spans="2:12" ht="14.25" customHeight="1">
      <c r="B221" s="505" t="s">
        <v>208</v>
      </c>
      <c r="C221" s="506"/>
      <c r="D221" s="404" t="s">
        <v>233</v>
      </c>
      <c r="E221" s="169">
        <v>14</v>
      </c>
      <c r="F221" s="194">
        <v>0.53748992206396096</v>
      </c>
      <c r="G221" s="169">
        <v>47</v>
      </c>
      <c r="H221" s="194">
        <v>0.72084783975705902</v>
      </c>
      <c r="I221" s="169">
        <v>12</v>
      </c>
      <c r="J221" s="194">
        <v>0.66294679851941896</v>
      </c>
      <c r="K221" s="169">
        <v>73</v>
      </c>
      <c r="L221" s="194">
        <v>0.66758726645876998</v>
      </c>
    </row>
    <row r="222" spans="2:12" ht="14.25" customHeight="1">
      <c r="B222" s="505" t="s">
        <v>208</v>
      </c>
      <c r="C222" s="506"/>
      <c r="D222" s="404" t="s">
        <v>234</v>
      </c>
      <c r="E222" s="169">
        <v>10</v>
      </c>
      <c r="F222" s="194">
        <v>1.4320492624946299</v>
      </c>
      <c r="G222" s="169">
        <v>30</v>
      </c>
      <c r="H222" s="194">
        <v>1.7449976733364401</v>
      </c>
      <c r="I222" s="169">
        <v>14</v>
      </c>
      <c r="J222" s="194">
        <v>3.4670629024269402</v>
      </c>
      <c r="K222" s="169">
        <v>54</v>
      </c>
      <c r="L222" s="194">
        <v>1.9140112713997099</v>
      </c>
    </row>
    <row r="223" spans="2:12" ht="14.25" customHeight="1">
      <c r="B223" s="505" t="s">
        <v>208</v>
      </c>
      <c r="C223" s="506"/>
      <c r="D223" s="404" t="s">
        <v>235</v>
      </c>
      <c r="E223" s="169">
        <v>2</v>
      </c>
      <c r="F223" s="194">
        <v>0.68587105624142697</v>
      </c>
      <c r="G223" s="169">
        <v>5</v>
      </c>
      <c r="H223" s="194">
        <v>0.69959423534350096</v>
      </c>
      <c r="I223" s="169">
        <v>3</v>
      </c>
      <c r="J223" s="194">
        <v>1.89513581806696</v>
      </c>
      <c r="K223" s="169">
        <v>10</v>
      </c>
      <c r="L223" s="194">
        <v>0.85866391894212601</v>
      </c>
    </row>
    <row r="224" spans="2:12" ht="14.25" customHeight="1">
      <c r="B224" s="505"/>
      <c r="C224" s="506"/>
      <c r="D224" s="405" t="s">
        <v>9</v>
      </c>
      <c r="E224" s="211">
        <v>27</v>
      </c>
      <c r="F224" s="200">
        <v>0.63332707825107903</v>
      </c>
      <c r="G224" s="211">
        <v>84</v>
      </c>
      <c r="H224" s="200">
        <v>0.78020508247882303</v>
      </c>
      <c r="I224" s="211">
        <v>33</v>
      </c>
      <c r="J224" s="200">
        <v>1.13203663682206</v>
      </c>
      <c r="K224" s="211">
        <v>144</v>
      </c>
      <c r="L224" s="200">
        <v>0.80246535188663004</v>
      </c>
    </row>
    <row r="225" spans="2:12" ht="14.25" customHeight="1">
      <c r="B225" s="505" t="s">
        <v>208</v>
      </c>
      <c r="C225" s="503" t="s">
        <v>84</v>
      </c>
      <c r="D225" s="403" t="s">
        <v>232</v>
      </c>
      <c r="E225" s="169">
        <v>2</v>
      </c>
      <c r="F225" s="194">
        <v>0.288101411696917</v>
      </c>
      <c r="G225" s="169">
        <v>5</v>
      </c>
      <c r="H225" s="194">
        <v>0.26025400791172199</v>
      </c>
      <c r="I225" s="169">
        <v>2</v>
      </c>
      <c r="J225" s="194">
        <v>0.35938903863432198</v>
      </c>
      <c r="K225" s="169">
        <v>9</v>
      </c>
      <c r="L225" s="194">
        <v>0.28374160597748999</v>
      </c>
    </row>
    <row r="226" spans="2:12" ht="14.25" customHeight="1">
      <c r="B226" s="505" t="s">
        <v>208</v>
      </c>
      <c r="C226" s="506"/>
      <c r="D226" s="404" t="s">
        <v>233</v>
      </c>
      <c r="E226" s="169">
        <v>20</v>
      </c>
      <c r="F226" s="194">
        <v>0.72727272727272696</v>
      </c>
      <c r="G226" s="169">
        <v>48</v>
      </c>
      <c r="H226" s="194">
        <v>0.72125137112890902</v>
      </c>
      <c r="I226" s="169">
        <v>12</v>
      </c>
      <c r="J226" s="194">
        <v>0.64360418342719194</v>
      </c>
      <c r="K226" s="169">
        <v>80</v>
      </c>
      <c r="L226" s="194">
        <v>0.70987435223965401</v>
      </c>
    </row>
    <row r="227" spans="2:12" ht="14.25" customHeight="1">
      <c r="B227" s="505" t="s">
        <v>208</v>
      </c>
      <c r="C227" s="506"/>
      <c r="D227" s="404" t="s">
        <v>234</v>
      </c>
      <c r="E227" s="169">
        <v>14</v>
      </c>
      <c r="F227" s="194">
        <v>2.0926756352765299</v>
      </c>
      <c r="G227" s="169">
        <v>34</v>
      </c>
      <c r="H227" s="194">
        <v>2.2289235610331701</v>
      </c>
      <c r="I227" s="169">
        <v>19</v>
      </c>
      <c r="J227" s="194">
        <v>5.2040536839222096</v>
      </c>
      <c r="K227" s="169">
        <v>67</v>
      </c>
      <c r="L227" s="194">
        <v>2.6176987692908802</v>
      </c>
    </row>
    <row r="228" spans="2:12" ht="14.25" customHeight="1">
      <c r="B228" s="505" t="s">
        <v>208</v>
      </c>
      <c r="C228" s="506"/>
      <c r="D228" s="404" t="s">
        <v>235</v>
      </c>
      <c r="E228" s="169">
        <v>8</v>
      </c>
      <c r="F228" s="194">
        <v>4.1407867494824</v>
      </c>
      <c r="G228" s="169">
        <v>11</v>
      </c>
      <c r="H228" s="194">
        <v>2.2821576763485498</v>
      </c>
      <c r="I228" s="169">
        <v>5</v>
      </c>
      <c r="J228" s="194">
        <v>4.6598322460391399</v>
      </c>
      <c r="K228" s="169">
        <v>24</v>
      </c>
      <c r="L228" s="194">
        <v>3.0670926517571901</v>
      </c>
    </row>
    <row r="229" spans="2:12" ht="14.25" customHeight="1">
      <c r="B229" s="505"/>
      <c r="C229" s="506"/>
      <c r="D229" s="405" t="s">
        <v>9</v>
      </c>
      <c r="E229" s="169">
        <v>44</v>
      </c>
      <c r="F229" s="194">
        <v>1.0217350919561601</v>
      </c>
      <c r="G229" s="169">
        <v>98</v>
      </c>
      <c r="H229" s="194">
        <v>0.92595217173578204</v>
      </c>
      <c r="I229" s="169">
        <v>38</v>
      </c>
      <c r="J229" s="194">
        <v>1.3133337941522101</v>
      </c>
      <c r="K229" s="169">
        <v>180</v>
      </c>
      <c r="L229" s="194">
        <v>1.01217420642731</v>
      </c>
    </row>
    <row r="230" spans="2:12" ht="14.25" customHeight="1">
      <c r="B230" s="505"/>
      <c r="C230" s="407" t="s">
        <v>242</v>
      </c>
      <c r="D230" s="408"/>
      <c r="E230" s="364">
        <v>71</v>
      </c>
      <c r="F230" s="363">
        <v>0.82851008215085897</v>
      </c>
      <c r="G230" s="148">
        <v>182</v>
      </c>
      <c r="H230" s="98">
        <v>0.85245502362986603</v>
      </c>
      <c r="I230" s="148">
        <v>71</v>
      </c>
      <c r="J230" s="98">
        <v>1.2223465610742901</v>
      </c>
      <c r="K230" s="148">
        <v>324</v>
      </c>
      <c r="L230" s="98">
        <v>0.90684669252859096</v>
      </c>
    </row>
    <row r="231" spans="2:12" ht="14.25" customHeight="1">
      <c r="B231" s="504" t="s">
        <v>209</v>
      </c>
      <c r="C231" s="506" t="s">
        <v>83</v>
      </c>
      <c r="D231" s="406" t="s">
        <v>232</v>
      </c>
      <c r="E231" s="90">
        <v>4</v>
      </c>
      <c r="F231" s="164">
        <v>0.59826503140891396</v>
      </c>
      <c r="G231" s="90">
        <v>13</v>
      </c>
      <c r="H231" s="164">
        <v>0.717280953431913</v>
      </c>
      <c r="I231" s="90">
        <v>4</v>
      </c>
      <c r="J231" s="164">
        <v>0.73678393811014897</v>
      </c>
      <c r="K231" s="90">
        <v>21</v>
      </c>
      <c r="L231" s="164">
        <v>0.69446740963656195</v>
      </c>
    </row>
    <row r="232" spans="2:12" ht="14.25" customHeight="1">
      <c r="B232" s="505" t="s">
        <v>209</v>
      </c>
      <c r="C232" s="506"/>
      <c r="D232" s="404" t="s">
        <v>233</v>
      </c>
      <c r="E232" s="169">
        <v>30</v>
      </c>
      <c r="F232" s="194">
        <v>1.1517641187084899</v>
      </c>
      <c r="G232" s="169">
        <v>49</v>
      </c>
      <c r="H232" s="194">
        <v>0.75152221591693402</v>
      </c>
      <c r="I232" s="169">
        <v>23</v>
      </c>
      <c r="J232" s="194">
        <v>1.2706480304955501</v>
      </c>
      <c r="K232" s="169">
        <v>102</v>
      </c>
      <c r="L232" s="194">
        <v>0.932793166832801</v>
      </c>
    </row>
    <row r="233" spans="2:12" ht="14.25" customHeight="1">
      <c r="B233" s="505" t="s">
        <v>209</v>
      </c>
      <c r="C233" s="506"/>
      <c r="D233" s="404" t="s">
        <v>234</v>
      </c>
      <c r="E233" s="169">
        <v>40</v>
      </c>
      <c r="F233" s="194">
        <v>5.7281970499785198</v>
      </c>
      <c r="G233" s="169">
        <v>98</v>
      </c>
      <c r="H233" s="194">
        <v>5.70032573289902</v>
      </c>
      <c r="I233" s="169">
        <v>24</v>
      </c>
      <c r="J233" s="194">
        <v>5.9435364041604704</v>
      </c>
      <c r="K233" s="169">
        <v>162</v>
      </c>
      <c r="L233" s="194">
        <v>5.7420338141991296</v>
      </c>
    </row>
    <row r="234" spans="2:12" ht="14.25" customHeight="1">
      <c r="B234" s="505" t="s">
        <v>209</v>
      </c>
      <c r="C234" s="506"/>
      <c r="D234" s="404" t="s">
        <v>235</v>
      </c>
      <c r="E234" s="169">
        <v>63</v>
      </c>
      <c r="F234" s="194">
        <v>21.604938271604901</v>
      </c>
      <c r="G234" s="169">
        <v>85</v>
      </c>
      <c r="H234" s="194">
        <v>11.8931020008395</v>
      </c>
      <c r="I234" s="169">
        <v>19</v>
      </c>
      <c r="J234" s="194">
        <v>12.0025268477574</v>
      </c>
      <c r="K234" s="169">
        <v>167</v>
      </c>
      <c r="L234" s="194">
        <v>14.3396874463335</v>
      </c>
    </row>
    <row r="235" spans="2:12" ht="14.25" customHeight="1">
      <c r="B235" s="505"/>
      <c r="C235" s="506"/>
      <c r="D235" s="405" t="s">
        <v>9</v>
      </c>
      <c r="E235" s="211">
        <v>137</v>
      </c>
      <c r="F235" s="200">
        <v>3.2135485081628801</v>
      </c>
      <c r="G235" s="211">
        <v>245</v>
      </c>
      <c r="H235" s="200">
        <v>2.2755981572299002</v>
      </c>
      <c r="I235" s="211">
        <v>70</v>
      </c>
      <c r="J235" s="200">
        <v>2.40128983568317</v>
      </c>
      <c r="K235" s="211">
        <v>452</v>
      </c>
      <c r="L235" s="200">
        <v>2.5188495767552501</v>
      </c>
    </row>
    <row r="236" spans="2:12" ht="14.25" customHeight="1">
      <c r="B236" s="505" t="s">
        <v>209</v>
      </c>
      <c r="C236" s="503" t="s">
        <v>84</v>
      </c>
      <c r="D236" s="403" t="s">
        <v>232</v>
      </c>
      <c r="E236" s="169">
        <v>10</v>
      </c>
      <c r="F236" s="194">
        <v>1.44050705848459</v>
      </c>
      <c r="G236" s="169">
        <v>17</v>
      </c>
      <c r="H236" s="194">
        <v>0.88486362689985398</v>
      </c>
      <c r="I236" s="169">
        <v>7</v>
      </c>
      <c r="J236" s="194">
        <v>1.2578616352201299</v>
      </c>
      <c r="K236" s="169">
        <v>34</v>
      </c>
      <c r="L236" s="194">
        <v>1.0719127336927401</v>
      </c>
    </row>
    <row r="237" spans="2:12" ht="14.25" customHeight="1">
      <c r="B237" s="505" t="s">
        <v>209</v>
      </c>
      <c r="C237" s="506"/>
      <c r="D237" s="404" t="s">
        <v>233</v>
      </c>
      <c r="E237" s="169">
        <v>68</v>
      </c>
      <c r="F237" s="194">
        <v>2.47272727272727</v>
      </c>
      <c r="G237" s="169">
        <v>111</v>
      </c>
      <c r="H237" s="194">
        <v>1.6678937957355999</v>
      </c>
      <c r="I237" s="169">
        <v>38</v>
      </c>
      <c r="J237" s="194">
        <v>2.0380799141861101</v>
      </c>
      <c r="K237" s="169">
        <v>217</v>
      </c>
      <c r="L237" s="194">
        <v>1.9255341804500601</v>
      </c>
    </row>
    <row r="238" spans="2:12" ht="14.25" customHeight="1">
      <c r="B238" s="505" t="s">
        <v>209</v>
      </c>
      <c r="C238" s="506"/>
      <c r="D238" s="404" t="s">
        <v>234</v>
      </c>
      <c r="E238" s="169">
        <v>65</v>
      </c>
      <c r="F238" s="194">
        <v>9.7159940209267592</v>
      </c>
      <c r="G238" s="169">
        <v>123</v>
      </c>
      <c r="H238" s="194">
        <v>8.0634587649141203</v>
      </c>
      <c r="I238" s="169">
        <v>51</v>
      </c>
      <c r="J238" s="194">
        <v>13.968775677896501</v>
      </c>
      <c r="K238" s="169">
        <v>239</v>
      </c>
      <c r="L238" s="194">
        <v>9.3377612815002902</v>
      </c>
    </row>
    <row r="239" spans="2:12" ht="14.25" customHeight="1">
      <c r="B239" s="505" t="s">
        <v>209</v>
      </c>
      <c r="C239" s="506"/>
      <c r="D239" s="404" t="s">
        <v>235</v>
      </c>
      <c r="E239" s="169">
        <v>41</v>
      </c>
      <c r="F239" s="194">
        <v>21.221532091097298</v>
      </c>
      <c r="G239" s="169">
        <v>64</v>
      </c>
      <c r="H239" s="194">
        <v>13.2780082987552</v>
      </c>
      <c r="I239" s="169">
        <v>20</v>
      </c>
      <c r="J239" s="194">
        <v>18.639328984156599</v>
      </c>
      <c r="K239" s="169">
        <v>125</v>
      </c>
      <c r="L239" s="194">
        <v>15.9744408945687</v>
      </c>
    </row>
    <row r="240" spans="2:12" ht="14.25" customHeight="1">
      <c r="B240" s="505"/>
      <c r="C240" s="506"/>
      <c r="D240" s="405" t="s">
        <v>9</v>
      </c>
      <c r="E240" s="169">
        <v>184</v>
      </c>
      <c r="F240" s="194">
        <v>4.27271038454393</v>
      </c>
      <c r="G240" s="169">
        <v>315</v>
      </c>
      <c r="H240" s="194">
        <v>2.9762748377221602</v>
      </c>
      <c r="I240" s="169">
        <v>116</v>
      </c>
      <c r="J240" s="194">
        <v>4.00912421372779</v>
      </c>
      <c r="K240" s="169">
        <v>615</v>
      </c>
      <c r="L240" s="194">
        <v>3.45826187195996</v>
      </c>
    </row>
    <row r="241" spans="2:12" ht="14.25" customHeight="1">
      <c r="B241" s="505"/>
      <c r="C241" s="408" t="s">
        <v>242</v>
      </c>
      <c r="D241" s="411"/>
      <c r="E241" s="364">
        <v>321</v>
      </c>
      <c r="F241" s="363">
        <v>3.7457991038088099</v>
      </c>
      <c r="G241" s="148">
        <v>560</v>
      </c>
      <c r="H241" s="98">
        <v>2.6229385342457401</v>
      </c>
      <c r="I241" s="148">
        <v>186</v>
      </c>
      <c r="J241" s="98">
        <v>3.2022036670396798</v>
      </c>
      <c r="K241" s="148">
        <v>1067</v>
      </c>
      <c r="L241" s="98">
        <v>2.9864364843456999</v>
      </c>
    </row>
    <row r="242" spans="2:12" ht="14.25" customHeight="1">
      <c r="B242" s="504" t="s">
        <v>210</v>
      </c>
      <c r="C242" s="506" t="s">
        <v>83</v>
      </c>
      <c r="D242" s="406" t="s">
        <v>232</v>
      </c>
      <c r="E242" s="90">
        <v>3</v>
      </c>
      <c r="F242" s="164">
        <v>0.44869877355668603</v>
      </c>
      <c r="G242" s="90">
        <v>2</v>
      </c>
      <c r="H242" s="164">
        <v>0.110350915912602</v>
      </c>
      <c r="I242" s="90"/>
      <c r="J242" s="164"/>
      <c r="K242" s="90">
        <v>5</v>
      </c>
      <c r="L242" s="164">
        <v>0.16534938324680001</v>
      </c>
    </row>
    <row r="243" spans="2:12" ht="14.25" customHeight="1">
      <c r="B243" s="505" t="s">
        <v>223</v>
      </c>
      <c r="C243" s="506"/>
      <c r="D243" s="404" t="s">
        <v>233</v>
      </c>
      <c r="E243" s="169">
        <v>19</v>
      </c>
      <c r="F243" s="194">
        <v>0.72945060851537602</v>
      </c>
      <c r="G243" s="169">
        <v>15</v>
      </c>
      <c r="H243" s="194">
        <v>0.23005782119906101</v>
      </c>
      <c r="I243" s="169">
        <v>9</v>
      </c>
      <c r="J243" s="194">
        <v>0.49721009888956402</v>
      </c>
      <c r="K243" s="169">
        <v>43</v>
      </c>
      <c r="L243" s="194">
        <v>0.393236335037357</v>
      </c>
    </row>
    <row r="244" spans="2:12" ht="14.25" customHeight="1">
      <c r="B244" s="505" t="s">
        <v>223</v>
      </c>
      <c r="C244" s="506"/>
      <c r="D244" s="404" t="s">
        <v>234</v>
      </c>
      <c r="E244" s="169">
        <v>16</v>
      </c>
      <c r="F244" s="194">
        <v>2.29127881999141</v>
      </c>
      <c r="G244" s="169">
        <v>26</v>
      </c>
      <c r="H244" s="194">
        <v>1.51233131689158</v>
      </c>
      <c r="I244" s="169">
        <v>6</v>
      </c>
      <c r="J244" s="194">
        <v>1.48588410104012</v>
      </c>
      <c r="K244" s="169">
        <v>48</v>
      </c>
      <c r="L244" s="194">
        <v>1.7013433523553001</v>
      </c>
    </row>
    <row r="245" spans="2:12" ht="15" customHeight="1">
      <c r="B245" s="505" t="s">
        <v>223</v>
      </c>
      <c r="C245" s="506"/>
      <c r="D245" s="404" t="s">
        <v>235</v>
      </c>
      <c r="E245" s="169">
        <v>10</v>
      </c>
      <c r="F245" s="194">
        <v>3.4293552812071302</v>
      </c>
      <c r="G245" s="169">
        <v>6</v>
      </c>
      <c r="H245" s="194">
        <v>0.83951308241220102</v>
      </c>
      <c r="I245" s="169">
        <v>4</v>
      </c>
      <c r="J245" s="194">
        <v>2.52684775742261</v>
      </c>
      <c r="K245" s="169">
        <v>20</v>
      </c>
      <c r="L245" s="194">
        <v>1.71732783788425</v>
      </c>
    </row>
    <row r="246" spans="2:12" ht="14.25" customHeight="1">
      <c r="B246" s="505"/>
      <c r="C246" s="506"/>
      <c r="D246" s="405" t="s">
        <v>9</v>
      </c>
      <c r="E246" s="211">
        <v>48</v>
      </c>
      <c r="F246" s="200">
        <v>1.1259148057796999</v>
      </c>
      <c r="G246" s="211">
        <v>49</v>
      </c>
      <c r="H246" s="200">
        <v>0.45511963144598</v>
      </c>
      <c r="I246" s="211">
        <v>19</v>
      </c>
      <c r="J246" s="200">
        <v>0.65177866968543097</v>
      </c>
      <c r="K246" s="211">
        <v>116</v>
      </c>
      <c r="L246" s="200">
        <v>0.64643042235311798</v>
      </c>
    </row>
    <row r="247" spans="2:12" ht="14.25" customHeight="1">
      <c r="B247" s="505" t="s">
        <v>223</v>
      </c>
      <c r="C247" s="503" t="s">
        <v>84</v>
      </c>
      <c r="D247" s="403" t="s">
        <v>232</v>
      </c>
      <c r="E247" s="169"/>
      <c r="F247" s="194"/>
      <c r="G247" s="169">
        <v>1</v>
      </c>
      <c r="H247" s="194">
        <v>5.2050801582344403E-2</v>
      </c>
      <c r="I247" s="169"/>
      <c r="J247" s="194"/>
      <c r="K247" s="169">
        <v>1</v>
      </c>
      <c r="L247" s="194">
        <v>3.1526845108610001E-2</v>
      </c>
    </row>
    <row r="248" spans="2:12" ht="14.25" customHeight="1">
      <c r="B248" s="505" t="s">
        <v>223</v>
      </c>
      <c r="C248" s="506"/>
      <c r="D248" s="404" t="s">
        <v>233</v>
      </c>
      <c r="E248" s="169">
        <v>25</v>
      </c>
      <c r="F248" s="194">
        <v>0.90909090909090895</v>
      </c>
      <c r="G248" s="169">
        <v>17</v>
      </c>
      <c r="H248" s="194">
        <v>0.25544319394148801</v>
      </c>
      <c r="I248" s="169">
        <v>2</v>
      </c>
      <c r="J248" s="194">
        <v>0.107267363904532</v>
      </c>
      <c r="K248" s="169">
        <v>44</v>
      </c>
      <c r="L248" s="194">
        <v>0.390430893731809</v>
      </c>
    </row>
    <row r="249" spans="2:12" ht="14.25" customHeight="1">
      <c r="B249" s="505" t="s">
        <v>223</v>
      </c>
      <c r="C249" s="506"/>
      <c r="D249" s="404" t="s">
        <v>234</v>
      </c>
      <c r="E249" s="169">
        <v>24</v>
      </c>
      <c r="F249" s="194">
        <v>3.5874439461883401</v>
      </c>
      <c r="G249" s="169">
        <v>13</v>
      </c>
      <c r="H249" s="194">
        <v>0.85223547921856602</v>
      </c>
      <c r="I249" s="169">
        <v>4</v>
      </c>
      <c r="J249" s="194">
        <v>1.0955902492467799</v>
      </c>
      <c r="K249" s="169">
        <v>41</v>
      </c>
      <c r="L249" s="194">
        <v>1.6018753662824801</v>
      </c>
    </row>
    <row r="250" spans="2:12" ht="14.25" customHeight="1">
      <c r="B250" s="505" t="s">
        <v>223</v>
      </c>
      <c r="C250" s="506"/>
      <c r="D250" s="404" t="s">
        <v>235</v>
      </c>
      <c r="E250" s="169">
        <v>12</v>
      </c>
      <c r="F250" s="194">
        <v>6.2111801242236</v>
      </c>
      <c r="G250" s="169">
        <v>6</v>
      </c>
      <c r="H250" s="194">
        <v>1.2448132780083001</v>
      </c>
      <c r="I250" s="169">
        <v>2</v>
      </c>
      <c r="J250" s="194">
        <v>1.86393289841566</v>
      </c>
      <c r="K250" s="169">
        <v>20</v>
      </c>
      <c r="L250" s="194">
        <v>2.5559105431309899</v>
      </c>
    </row>
    <row r="251" spans="2:12" ht="14.25" customHeight="1">
      <c r="B251" s="505"/>
      <c r="C251" s="506"/>
      <c r="D251" s="405" t="s">
        <v>9</v>
      </c>
      <c r="E251" s="169">
        <v>61</v>
      </c>
      <c r="F251" s="194">
        <v>1.4164963774846699</v>
      </c>
      <c r="G251" s="169">
        <v>37</v>
      </c>
      <c r="H251" s="194">
        <v>0.34959418728799901</v>
      </c>
      <c r="I251" s="169">
        <v>8</v>
      </c>
      <c r="J251" s="194">
        <v>0.276491325084675</v>
      </c>
      <c r="K251" s="169">
        <v>106</v>
      </c>
      <c r="L251" s="194">
        <v>0.59605814378496902</v>
      </c>
    </row>
    <row r="252" spans="2:12" ht="14.25" customHeight="1">
      <c r="B252" s="505"/>
      <c r="C252" s="408" t="s">
        <v>242</v>
      </c>
      <c r="D252" s="411"/>
      <c r="E252" s="364">
        <v>109</v>
      </c>
      <c r="F252" s="363">
        <v>1.2719380134428699</v>
      </c>
      <c r="G252" s="148">
        <v>86</v>
      </c>
      <c r="H252" s="98">
        <v>0.40280841775916698</v>
      </c>
      <c r="I252" s="148">
        <v>27</v>
      </c>
      <c r="J252" s="98">
        <v>0.46483601618317999</v>
      </c>
      <c r="K252" s="148">
        <v>222</v>
      </c>
      <c r="L252" s="98">
        <v>0.62135791895477499</v>
      </c>
    </row>
    <row r="253" spans="2:12" ht="14.25" customHeight="1">
      <c r="B253" s="504" t="s">
        <v>211</v>
      </c>
      <c r="C253" s="506" t="s">
        <v>83</v>
      </c>
      <c r="D253" s="406" t="s">
        <v>232</v>
      </c>
      <c r="E253" s="169"/>
      <c r="F253" s="194"/>
      <c r="G253" s="169">
        <v>6</v>
      </c>
      <c r="H253" s="194">
        <v>0.33105274773780602</v>
      </c>
      <c r="I253" s="169"/>
      <c r="J253" s="194"/>
      <c r="K253" s="169">
        <v>6</v>
      </c>
      <c r="L253" s="194">
        <v>0.19841925989616099</v>
      </c>
    </row>
    <row r="254" spans="2:12" ht="14.25" customHeight="1">
      <c r="B254" s="505" t="s">
        <v>224</v>
      </c>
      <c r="C254" s="506"/>
      <c r="D254" s="404" t="s">
        <v>233</v>
      </c>
      <c r="E254" s="169">
        <v>16</v>
      </c>
      <c r="F254" s="194">
        <v>0.61427419664452698</v>
      </c>
      <c r="G254" s="169">
        <v>50</v>
      </c>
      <c r="H254" s="194">
        <v>0.76685940399687103</v>
      </c>
      <c r="I254" s="169">
        <v>14</v>
      </c>
      <c r="J254" s="194">
        <v>0.77343793160598895</v>
      </c>
      <c r="K254" s="169">
        <v>80</v>
      </c>
      <c r="L254" s="194">
        <v>0.73160248379043302</v>
      </c>
    </row>
    <row r="255" spans="2:12" ht="14.25" customHeight="1">
      <c r="B255" s="505" t="s">
        <v>224</v>
      </c>
      <c r="C255" s="506"/>
      <c r="D255" s="404" t="s">
        <v>234</v>
      </c>
      <c r="E255" s="169">
        <v>8</v>
      </c>
      <c r="F255" s="194">
        <v>1.1456394099956999</v>
      </c>
      <c r="G255" s="169">
        <v>34</v>
      </c>
      <c r="H255" s="194">
        <v>1.97766402978129</v>
      </c>
      <c r="I255" s="169">
        <v>11</v>
      </c>
      <c r="J255" s="194">
        <v>2.7241208519068798</v>
      </c>
      <c r="K255" s="169">
        <v>53</v>
      </c>
      <c r="L255" s="194">
        <v>1.87856661822564</v>
      </c>
    </row>
    <row r="256" spans="2:12" ht="15" customHeight="1">
      <c r="B256" s="505" t="s">
        <v>224</v>
      </c>
      <c r="C256" s="506"/>
      <c r="D256" s="404" t="s">
        <v>235</v>
      </c>
      <c r="E256" s="169"/>
      <c r="F256" s="194"/>
      <c r="G256" s="169">
        <v>10</v>
      </c>
      <c r="H256" s="194">
        <v>1.3991884706869999</v>
      </c>
      <c r="I256" s="169">
        <v>2</v>
      </c>
      <c r="J256" s="194">
        <v>1.2634238787113099</v>
      </c>
      <c r="K256" s="169">
        <v>12</v>
      </c>
      <c r="L256" s="194">
        <v>1.0303967027305501</v>
      </c>
    </row>
    <row r="257" spans="2:12" ht="15" customHeight="1">
      <c r="B257" s="505"/>
      <c r="C257" s="506"/>
      <c r="D257" s="405" t="s">
        <v>9</v>
      </c>
      <c r="E257" s="432">
        <v>24</v>
      </c>
      <c r="F257" s="433">
        <v>0.56295740288984797</v>
      </c>
      <c r="G257" s="432">
        <v>100</v>
      </c>
      <c r="H257" s="433">
        <v>0.92881557437955098</v>
      </c>
      <c r="I257" s="432">
        <v>27</v>
      </c>
      <c r="J257" s="433">
        <v>0.92621179376350704</v>
      </c>
      <c r="K257" s="432">
        <v>151</v>
      </c>
      <c r="L257" s="433">
        <v>0.84147408427000703</v>
      </c>
    </row>
    <row r="258" spans="2:12" ht="15" customHeight="1">
      <c r="B258" s="505" t="s">
        <v>224</v>
      </c>
      <c r="C258" s="506" t="s">
        <v>84</v>
      </c>
      <c r="D258" s="406" t="s">
        <v>232</v>
      </c>
      <c r="E258" s="90"/>
      <c r="F258" s="164"/>
      <c r="G258" s="90">
        <v>4</v>
      </c>
      <c r="H258" s="164">
        <v>0.208203206329377</v>
      </c>
      <c r="I258" s="90"/>
      <c r="J258" s="164"/>
      <c r="K258" s="90">
        <v>4</v>
      </c>
      <c r="L258" s="164">
        <v>0.12610738043444</v>
      </c>
    </row>
    <row r="259" spans="2:12" ht="15" customHeight="1">
      <c r="B259" s="505" t="s">
        <v>224</v>
      </c>
      <c r="C259" s="506"/>
      <c r="D259" s="404" t="s">
        <v>233</v>
      </c>
      <c r="E259" s="169">
        <v>3</v>
      </c>
      <c r="F259" s="194">
        <v>0.109090909090909</v>
      </c>
      <c r="G259" s="169">
        <v>55</v>
      </c>
      <c r="H259" s="194">
        <v>0.82643386275187403</v>
      </c>
      <c r="I259" s="169">
        <v>13</v>
      </c>
      <c r="J259" s="194">
        <v>0.69723786537945798</v>
      </c>
      <c r="K259" s="169">
        <v>71</v>
      </c>
      <c r="L259" s="194">
        <v>0.63001348761269305</v>
      </c>
    </row>
    <row r="260" spans="2:12" ht="14.25" customHeight="1">
      <c r="B260" s="505" t="s">
        <v>224</v>
      </c>
      <c r="C260" s="506"/>
      <c r="D260" s="404" t="s">
        <v>234</v>
      </c>
      <c r="E260" s="169">
        <v>8</v>
      </c>
      <c r="F260" s="194">
        <v>1.1958146487294501</v>
      </c>
      <c r="G260" s="169">
        <v>51</v>
      </c>
      <c r="H260" s="194">
        <v>3.3433853415497601</v>
      </c>
      <c r="I260" s="169">
        <v>13</v>
      </c>
      <c r="J260" s="194">
        <v>3.5606683100520402</v>
      </c>
      <c r="K260" s="169">
        <v>72</v>
      </c>
      <c r="L260" s="194">
        <v>2.8130494237155701</v>
      </c>
    </row>
    <row r="261" spans="2:12" ht="15" customHeight="1">
      <c r="B261" s="505" t="s">
        <v>224</v>
      </c>
      <c r="C261" s="506"/>
      <c r="D261" s="404" t="s">
        <v>235</v>
      </c>
      <c r="E261" s="169">
        <v>4</v>
      </c>
      <c r="F261" s="194">
        <v>2.0703933747412</v>
      </c>
      <c r="G261" s="169">
        <v>20</v>
      </c>
      <c r="H261" s="194">
        <v>4.1493775933609998</v>
      </c>
      <c r="I261" s="169">
        <v>6</v>
      </c>
      <c r="J261" s="194">
        <v>5.59179869524697</v>
      </c>
      <c r="K261" s="169">
        <v>30</v>
      </c>
      <c r="L261" s="194">
        <v>3.8338658146964901</v>
      </c>
    </row>
    <row r="262" spans="2:12" ht="15" customHeight="1">
      <c r="B262" s="505"/>
      <c r="C262" s="506"/>
      <c r="D262" s="405" t="s">
        <v>9</v>
      </c>
      <c r="E262" s="211">
        <v>15</v>
      </c>
      <c r="F262" s="200">
        <v>0.34831878134868999</v>
      </c>
      <c r="G262" s="211">
        <v>130</v>
      </c>
      <c r="H262" s="200">
        <v>1.2283039012821599</v>
      </c>
      <c r="I262" s="211">
        <v>32</v>
      </c>
      <c r="J262" s="200">
        <v>1.1059653003387</v>
      </c>
      <c r="K262" s="211">
        <v>177</v>
      </c>
      <c r="L262" s="200">
        <v>0.99530463632018495</v>
      </c>
    </row>
    <row r="263" spans="2:12" ht="15" customHeight="1">
      <c r="B263" s="505"/>
      <c r="C263" s="408" t="s">
        <v>242</v>
      </c>
      <c r="D263" s="411"/>
      <c r="E263" s="364">
        <v>39</v>
      </c>
      <c r="F263" s="363">
        <v>0.45509708737864102</v>
      </c>
      <c r="G263" s="148">
        <v>230</v>
      </c>
      <c r="H263" s="98">
        <v>1.0772783265652199</v>
      </c>
      <c r="I263" s="148">
        <v>59</v>
      </c>
      <c r="J263" s="98">
        <v>1.01575277610399</v>
      </c>
      <c r="K263" s="148">
        <v>328</v>
      </c>
      <c r="L263" s="98">
        <v>0.91804233070795604</v>
      </c>
    </row>
    <row r="264" spans="2:12" ht="15" customHeight="1">
      <c r="B264" s="504" t="s">
        <v>212</v>
      </c>
      <c r="C264" s="506" t="s">
        <v>83</v>
      </c>
      <c r="D264" s="406" t="s">
        <v>232</v>
      </c>
      <c r="E264" s="90">
        <v>2</v>
      </c>
      <c r="F264" s="164">
        <v>0.29913251570445698</v>
      </c>
      <c r="G264" s="90">
        <v>1</v>
      </c>
      <c r="H264" s="164">
        <v>5.5175457956301001E-2</v>
      </c>
      <c r="I264" s="90"/>
      <c r="J264" s="164"/>
      <c r="K264" s="90">
        <v>3</v>
      </c>
      <c r="L264" s="164">
        <v>9.9209629948080302E-2</v>
      </c>
    </row>
    <row r="265" spans="2:12" ht="14.25" customHeight="1">
      <c r="B265" s="505" t="s">
        <v>225</v>
      </c>
      <c r="C265" s="506"/>
      <c r="D265" s="404" t="s">
        <v>233</v>
      </c>
      <c r="E265" s="169">
        <v>4</v>
      </c>
      <c r="F265" s="194">
        <v>0.153568549161132</v>
      </c>
      <c r="G265" s="169">
        <v>5</v>
      </c>
      <c r="H265" s="194">
        <v>7.6685940399687097E-2</v>
      </c>
      <c r="I265" s="169">
        <v>3</v>
      </c>
      <c r="J265" s="194">
        <v>0.16573669962985499</v>
      </c>
      <c r="K265" s="169">
        <v>12</v>
      </c>
      <c r="L265" s="194">
        <v>0.109740372568565</v>
      </c>
    </row>
    <row r="266" spans="2:12" ht="14.25" customHeight="1">
      <c r="B266" s="505" t="s">
        <v>225</v>
      </c>
      <c r="C266" s="506"/>
      <c r="D266" s="404" t="s">
        <v>234</v>
      </c>
      <c r="E266" s="169">
        <v>6</v>
      </c>
      <c r="F266" s="194">
        <v>0.85922955749677798</v>
      </c>
      <c r="G266" s="169">
        <v>7</v>
      </c>
      <c r="H266" s="194">
        <v>0.40716612377850198</v>
      </c>
      <c r="I266" s="169"/>
      <c r="J266" s="194"/>
      <c r="K266" s="169">
        <v>13</v>
      </c>
      <c r="L266" s="194">
        <v>0.460780491262893</v>
      </c>
    </row>
    <row r="267" spans="2:12" ht="14.25" customHeight="1">
      <c r="B267" s="505" t="s">
        <v>225</v>
      </c>
      <c r="C267" s="506"/>
      <c r="D267" s="404" t="s">
        <v>235</v>
      </c>
      <c r="E267" s="169">
        <v>6</v>
      </c>
      <c r="F267" s="194">
        <v>2.0576131687242798</v>
      </c>
      <c r="G267" s="169">
        <v>8</v>
      </c>
      <c r="H267" s="194">
        <v>1.1193507765496</v>
      </c>
      <c r="I267" s="169">
        <v>2</v>
      </c>
      <c r="J267" s="194">
        <v>1.2634238787113099</v>
      </c>
      <c r="K267" s="169">
        <v>16</v>
      </c>
      <c r="L267" s="194">
        <v>1.3738622703073999</v>
      </c>
    </row>
    <row r="268" spans="2:12" ht="14.25" customHeight="1">
      <c r="B268" s="505"/>
      <c r="C268" s="506"/>
      <c r="D268" s="405" t="s">
        <v>9</v>
      </c>
      <c r="E268" s="211">
        <v>18</v>
      </c>
      <c r="F268" s="200">
        <v>0.422218052167386</v>
      </c>
      <c r="G268" s="211">
        <v>21</v>
      </c>
      <c r="H268" s="200">
        <v>0.19505127061970601</v>
      </c>
      <c r="I268" s="211">
        <v>5</v>
      </c>
      <c r="J268" s="200">
        <v>0.171520702548798</v>
      </c>
      <c r="K268" s="211">
        <v>44</v>
      </c>
      <c r="L268" s="200">
        <v>0.24519774640980299</v>
      </c>
    </row>
    <row r="269" spans="2:12" ht="14.25" customHeight="1">
      <c r="B269" s="505" t="s">
        <v>225</v>
      </c>
      <c r="C269" s="506" t="s">
        <v>84</v>
      </c>
      <c r="D269" s="406" t="s">
        <v>232</v>
      </c>
      <c r="E269" s="169">
        <v>2</v>
      </c>
      <c r="F269" s="194">
        <v>0.288101411696917</v>
      </c>
      <c r="G269" s="169">
        <v>2</v>
      </c>
      <c r="H269" s="194">
        <v>0.104101603164689</v>
      </c>
      <c r="I269" s="169">
        <v>1</v>
      </c>
      <c r="J269" s="194">
        <v>0.17969451931716099</v>
      </c>
      <c r="K269" s="169">
        <v>5</v>
      </c>
      <c r="L269" s="194">
        <v>0.15763422554305001</v>
      </c>
    </row>
    <row r="270" spans="2:12" ht="14.25" customHeight="1">
      <c r="B270" s="505" t="s">
        <v>225</v>
      </c>
      <c r="C270" s="506"/>
      <c r="D270" s="404" t="s">
        <v>233</v>
      </c>
      <c r="E270" s="169">
        <v>20</v>
      </c>
      <c r="F270" s="194">
        <v>0.72727272727272696</v>
      </c>
      <c r="G270" s="169">
        <v>41</v>
      </c>
      <c r="H270" s="194">
        <v>0.61606887950594302</v>
      </c>
      <c r="I270" s="169">
        <v>9</v>
      </c>
      <c r="J270" s="194">
        <v>0.48270313757039401</v>
      </c>
      <c r="K270" s="169">
        <v>70</v>
      </c>
      <c r="L270" s="194">
        <v>0.62114005820969698</v>
      </c>
    </row>
    <row r="271" spans="2:12" ht="14.25" customHeight="1">
      <c r="B271" s="505" t="s">
        <v>225</v>
      </c>
      <c r="C271" s="506"/>
      <c r="D271" s="404" t="s">
        <v>234</v>
      </c>
      <c r="E271" s="169">
        <v>7</v>
      </c>
      <c r="F271" s="194">
        <v>1.0463378176382701</v>
      </c>
      <c r="G271" s="169">
        <v>15</v>
      </c>
      <c r="H271" s="194">
        <v>0.98334862986757599</v>
      </c>
      <c r="I271" s="169">
        <v>1</v>
      </c>
      <c r="J271" s="194">
        <v>0.27389756231169499</v>
      </c>
      <c r="K271" s="169">
        <v>23</v>
      </c>
      <c r="L271" s="194">
        <v>0.89861301035358498</v>
      </c>
    </row>
    <row r="272" spans="2:12" ht="14.25" customHeight="1">
      <c r="B272" s="505" t="s">
        <v>225</v>
      </c>
      <c r="C272" s="506"/>
      <c r="D272" s="404" t="s">
        <v>235</v>
      </c>
      <c r="E272" s="169">
        <v>6</v>
      </c>
      <c r="F272" s="194">
        <v>3.1055900621118</v>
      </c>
      <c r="G272" s="169">
        <v>8</v>
      </c>
      <c r="H272" s="194">
        <v>1.6597510373444</v>
      </c>
      <c r="I272" s="169">
        <v>1</v>
      </c>
      <c r="J272" s="194">
        <v>0.93196644920782801</v>
      </c>
      <c r="K272" s="169">
        <v>15</v>
      </c>
      <c r="L272" s="194">
        <v>1.91693290734824</v>
      </c>
    </row>
    <row r="273" spans="1:12" ht="14.25" customHeight="1">
      <c r="B273" s="505"/>
      <c r="C273" s="506"/>
      <c r="D273" s="405" t="s">
        <v>9</v>
      </c>
      <c r="E273" s="169">
        <v>35</v>
      </c>
      <c r="F273" s="194">
        <v>0.81274382314694404</v>
      </c>
      <c r="G273" s="169">
        <v>66</v>
      </c>
      <c r="H273" s="194">
        <v>0.62360044218940502</v>
      </c>
      <c r="I273" s="169">
        <v>12</v>
      </c>
      <c r="J273" s="194">
        <v>0.414736987627013</v>
      </c>
      <c r="K273" s="169">
        <v>113</v>
      </c>
      <c r="L273" s="194">
        <v>0.63542047403491997</v>
      </c>
    </row>
    <row r="274" spans="1:12" ht="14.25" customHeight="1">
      <c r="B274" s="505"/>
      <c r="C274" s="408" t="s">
        <v>242</v>
      </c>
      <c r="D274" s="411"/>
      <c r="E274" s="364">
        <v>53</v>
      </c>
      <c r="F274" s="363">
        <v>0.61846527259148598</v>
      </c>
      <c r="G274" s="148">
        <v>87</v>
      </c>
      <c r="H274" s="98">
        <v>0.40749223657032102</v>
      </c>
      <c r="I274" s="148">
        <v>17</v>
      </c>
      <c r="J274" s="98">
        <v>0.29267452870792798</v>
      </c>
      <c r="K274" s="148">
        <v>157</v>
      </c>
      <c r="L274" s="98">
        <v>0.43942879854008898</v>
      </c>
    </row>
    <row r="275" spans="1:12" ht="14.25" customHeight="1">
      <c r="B275" s="504" t="s">
        <v>9</v>
      </c>
      <c r="C275" s="521" t="s">
        <v>83</v>
      </c>
      <c r="D275" s="412" t="s">
        <v>232</v>
      </c>
      <c r="E275" s="216">
        <v>760</v>
      </c>
      <c r="F275" s="217">
        <v>113.67035596769399</v>
      </c>
      <c r="G275" s="218">
        <v>1870</v>
      </c>
      <c r="H275" s="217">
        <v>103.178106378283</v>
      </c>
      <c r="I275" s="218">
        <v>568</v>
      </c>
      <c r="J275" s="217">
        <v>104.623319211641</v>
      </c>
      <c r="K275" s="218">
        <v>3198</v>
      </c>
      <c r="L275" s="217">
        <v>105.75746552465399</v>
      </c>
    </row>
    <row r="276" spans="1:12" ht="14.25" customHeight="1">
      <c r="B276" s="505"/>
      <c r="C276" s="522"/>
      <c r="D276" s="413" t="s">
        <v>233</v>
      </c>
      <c r="E276" s="219">
        <v>3281</v>
      </c>
      <c r="F276" s="220">
        <v>125.964602449418</v>
      </c>
      <c r="G276" s="221">
        <v>7360</v>
      </c>
      <c r="H276" s="220">
        <v>112.88170426833901</v>
      </c>
      <c r="I276" s="221">
        <v>2036</v>
      </c>
      <c r="J276" s="220">
        <v>112.479973482128</v>
      </c>
      <c r="K276" s="221">
        <v>12677</v>
      </c>
      <c r="L276" s="220">
        <v>115.93155858764101</v>
      </c>
    </row>
    <row r="277" spans="1:12" ht="14.25" customHeight="1">
      <c r="B277" s="505"/>
      <c r="C277" s="522"/>
      <c r="D277" s="413" t="s">
        <v>234</v>
      </c>
      <c r="E277" s="219">
        <v>1779</v>
      </c>
      <c r="F277" s="220">
        <v>254.76156379779499</v>
      </c>
      <c r="G277" s="221">
        <v>3932</v>
      </c>
      <c r="H277" s="220">
        <v>228.71102838529501</v>
      </c>
      <c r="I277" s="221">
        <v>984</v>
      </c>
      <c r="J277" s="220">
        <v>243.684992570579</v>
      </c>
      <c r="K277" s="221">
        <v>6695</v>
      </c>
      <c r="L277" s="220">
        <v>237.30195300039</v>
      </c>
    </row>
    <row r="278" spans="1:12" s="16" customFormat="1" ht="13.7" customHeight="1">
      <c r="A278" s="29"/>
      <c r="B278" s="505"/>
      <c r="C278" s="522"/>
      <c r="D278" s="413" t="s">
        <v>235</v>
      </c>
      <c r="E278" s="222">
        <v>1434</v>
      </c>
      <c r="F278" s="223">
        <v>491.76954732510302</v>
      </c>
      <c r="G278" s="224">
        <v>3605</v>
      </c>
      <c r="H278" s="223">
        <v>504.407443682664</v>
      </c>
      <c r="I278" s="224">
        <v>917</v>
      </c>
      <c r="J278" s="223">
        <v>579.27984838913505</v>
      </c>
      <c r="K278" s="224">
        <v>5956</v>
      </c>
      <c r="L278" s="223">
        <v>511.42023012192999</v>
      </c>
    </row>
    <row r="279" spans="1:12" s="16" customFormat="1" ht="13.7" customHeight="1">
      <c r="A279" s="29"/>
      <c r="B279" s="505"/>
      <c r="C279" s="523"/>
      <c r="D279" s="414" t="s">
        <v>9</v>
      </c>
      <c r="E279" s="225">
        <v>7254</v>
      </c>
      <c r="F279" s="226">
        <v>170.153875023457</v>
      </c>
      <c r="G279" s="225">
        <v>16767</v>
      </c>
      <c r="H279" s="226">
        <v>155.73450735621901</v>
      </c>
      <c r="I279" s="225">
        <v>4505</v>
      </c>
      <c r="J279" s="226">
        <v>154.54015299646699</v>
      </c>
      <c r="K279" s="225">
        <v>28526</v>
      </c>
      <c r="L279" s="226">
        <v>158.96615713831901</v>
      </c>
    </row>
    <row r="280" spans="1:12" s="16" customFormat="1" ht="13.7" customHeight="1">
      <c r="A280" s="29"/>
      <c r="B280" s="505"/>
      <c r="C280" s="521" t="s">
        <v>84</v>
      </c>
      <c r="D280" s="412" t="s">
        <v>232</v>
      </c>
      <c r="E280" s="227">
        <v>906</v>
      </c>
      <c r="F280" s="228">
        <v>130.509939498704</v>
      </c>
      <c r="G280" s="229">
        <v>1911</v>
      </c>
      <c r="H280" s="228">
        <v>99.469081823860094</v>
      </c>
      <c r="I280" s="229">
        <v>629</v>
      </c>
      <c r="J280" s="228">
        <v>113.027852650494</v>
      </c>
      <c r="K280" s="229">
        <v>3446</v>
      </c>
      <c r="L280" s="228">
        <v>108.64150824427</v>
      </c>
    </row>
    <row r="281" spans="1:12" s="16" customFormat="1" ht="13.7" customHeight="1">
      <c r="A281" s="29"/>
      <c r="B281" s="505"/>
      <c r="C281" s="522"/>
      <c r="D281" s="413" t="s">
        <v>233</v>
      </c>
      <c r="E281" s="230">
        <v>3116</v>
      </c>
      <c r="F281" s="231">
        <v>113.309090909091</v>
      </c>
      <c r="G281" s="232">
        <v>5868</v>
      </c>
      <c r="H281" s="231">
        <v>88.172980120509095</v>
      </c>
      <c r="I281" s="232">
        <v>1563</v>
      </c>
      <c r="J281" s="231">
        <v>83.829444891391802</v>
      </c>
      <c r="K281" s="232">
        <v>10547</v>
      </c>
      <c r="L281" s="231">
        <v>93.588059913395298</v>
      </c>
    </row>
    <row r="282" spans="1:12" s="16" customFormat="1" ht="13.7" customHeight="1">
      <c r="A282" s="29"/>
      <c r="B282" s="505"/>
      <c r="C282" s="522"/>
      <c r="D282" s="413" t="s">
        <v>234</v>
      </c>
      <c r="E282" s="230">
        <v>2221</v>
      </c>
      <c r="F282" s="231">
        <v>331.98804185351298</v>
      </c>
      <c r="G282" s="232">
        <v>4541</v>
      </c>
      <c r="H282" s="231">
        <v>297.69240854857702</v>
      </c>
      <c r="I282" s="232">
        <v>1266</v>
      </c>
      <c r="J282" s="231">
        <v>346.75431388660598</v>
      </c>
      <c r="K282" s="232">
        <v>8028</v>
      </c>
      <c r="L282" s="231">
        <v>313.65501074428602</v>
      </c>
    </row>
    <row r="283" spans="1:12" s="16" customFormat="1" ht="13.7" customHeight="1">
      <c r="A283" s="29"/>
      <c r="B283" s="505"/>
      <c r="C283" s="522"/>
      <c r="D283" s="413" t="s">
        <v>235</v>
      </c>
      <c r="E283" s="233">
        <v>1095</v>
      </c>
      <c r="F283" s="234">
        <v>566.77018633540399</v>
      </c>
      <c r="G283" s="235">
        <v>2778</v>
      </c>
      <c r="H283" s="234">
        <v>576.34854771784205</v>
      </c>
      <c r="I283" s="235">
        <v>783</v>
      </c>
      <c r="J283" s="234">
        <v>729.72972972973002</v>
      </c>
      <c r="K283" s="235">
        <v>4656</v>
      </c>
      <c r="L283" s="234">
        <v>595.01597444089498</v>
      </c>
    </row>
    <row r="284" spans="1:12" s="16" customFormat="1" ht="13.7" customHeight="1">
      <c r="A284" s="29"/>
      <c r="B284" s="505"/>
      <c r="C284" s="523"/>
      <c r="D284" s="414" t="s">
        <v>9</v>
      </c>
      <c r="E284" s="236">
        <v>7338</v>
      </c>
      <c r="F284" s="237">
        <v>170.39754783577899</v>
      </c>
      <c r="G284" s="236">
        <v>15098</v>
      </c>
      <c r="H284" s="237">
        <v>142.6533253966</v>
      </c>
      <c r="I284" s="236">
        <v>4241</v>
      </c>
      <c r="J284" s="237">
        <v>146.574963710514</v>
      </c>
      <c r="K284" s="236">
        <v>26677</v>
      </c>
      <c r="L284" s="237">
        <v>150.00984058256199</v>
      </c>
    </row>
    <row r="285" spans="1:12" s="16" customFormat="1" ht="13.5" customHeight="1">
      <c r="A285" s="29"/>
      <c r="B285" s="505"/>
      <c r="C285" s="407" t="s">
        <v>242</v>
      </c>
      <c r="D285" s="408"/>
      <c r="E285" s="236">
        <v>14592</v>
      </c>
      <c r="F285" s="237">
        <v>170.276325616131</v>
      </c>
      <c r="G285" s="236">
        <v>31865</v>
      </c>
      <c r="H285" s="237">
        <v>149.24988641739401</v>
      </c>
      <c r="I285" s="236">
        <v>8746</v>
      </c>
      <c r="J285" s="237">
        <v>150.572436945855</v>
      </c>
      <c r="K285" s="236">
        <v>55203</v>
      </c>
      <c r="L285" s="237">
        <v>154.50820360387601</v>
      </c>
    </row>
    <row r="286" spans="1:12" s="16" customFormat="1" ht="5.0999999999999996" customHeight="1">
      <c r="A286" s="29"/>
      <c r="B286" s="402"/>
    </row>
    <row r="287" spans="1:12" s="416" customFormat="1" ht="12.75" customHeight="1">
      <c r="A287" s="415"/>
      <c r="B287" s="399" t="s">
        <v>86</v>
      </c>
      <c r="C287" s="33"/>
    </row>
    <row r="288" spans="1:12" s="16" customFormat="1" ht="5.0999999999999996" customHeight="1">
      <c r="A288" s="29"/>
      <c r="B288" s="402"/>
    </row>
    <row r="289" spans="1:13" s="16" customFormat="1" ht="12.75" customHeight="1">
      <c r="A289" s="29"/>
      <c r="B289" s="79" t="s">
        <v>285</v>
      </c>
    </row>
    <row r="290" spans="1:13" s="16" customFormat="1" ht="5.0999999999999996" customHeight="1">
      <c r="A290" s="29"/>
      <c r="B290" s="402"/>
    </row>
    <row r="291" spans="1:13" s="12" customFormat="1" ht="12.75" customHeight="1">
      <c r="B291" s="60" t="s">
        <v>39</v>
      </c>
    </row>
    <row r="292" spans="1:13" s="16" customFormat="1" ht="5.25" customHeight="1">
      <c r="A292" s="29"/>
      <c r="B292" s="402"/>
    </row>
    <row r="293" spans="1:13" s="1" customFormat="1" ht="15" customHeight="1">
      <c r="B293" s="520" t="s">
        <v>238</v>
      </c>
      <c r="C293" s="520"/>
      <c r="D293" s="520"/>
      <c r="E293" s="520"/>
      <c r="F293" s="520"/>
      <c r="G293" s="520"/>
      <c r="H293" s="520"/>
      <c r="I293" s="520"/>
      <c r="J293" s="520"/>
      <c r="K293" s="520"/>
      <c r="L293" s="520"/>
      <c r="M293" s="13"/>
    </row>
    <row r="294" spans="1:13" s="1" customFormat="1" ht="24" customHeight="1">
      <c r="B294" s="520" t="s">
        <v>384</v>
      </c>
      <c r="C294" s="520"/>
      <c r="D294" s="520"/>
      <c r="E294" s="520"/>
      <c r="F294" s="520"/>
      <c r="G294" s="520"/>
      <c r="H294" s="520"/>
      <c r="I294" s="520"/>
      <c r="J294" s="520"/>
      <c r="K294" s="520"/>
      <c r="L294" s="520"/>
      <c r="M294" s="13"/>
    </row>
    <row r="295" spans="1:13" s="1" customFormat="1" ht="4.5" customHeight="1">
      <c r="A295" s="58"/>
      <c r="B295" s="61"/>
      <c r="C295" s="57"/>
      <c r="D295" s="57"/>
      <c r="E295" s="57"/>
      <c r="F295" s="57"/>
      <c r="G295" s="57"/>
      <c r="H295" s="57"/>
      <c r="I295" s="57"/>
      <c r="J295" s="57"/>
      <c r="K295" s="57"/>
      <c r="L295" s="57"/>
      <c r="M295" s="57"/>
    </row>
    <row r="296" spans="1:13" s="16" customFormat="1" ht="12.75" customHeight="1">
      <c r="A296" s="29"/>
      <c r="B296" s="402" t="s">
        <v>41</v>
      </c>
    </row>
    <row r="297" spans="1:13" ht="27.2" customHeight="1">
      <c r="B297" s="21"/>
      <c r="C297" s="21"/>
    </row>
    <row r="298" spans="1:13" s="16" customFormat="1" ht="5.25" customHeight="1">
      <c r="A298" s="29"/>
      <c r="B298" s="21"/>
      <c r="C298" s="3"/>
      <c r="D298" s="3"/>
      <c r="E298" s="354"/>
      <c r="F298" s="355"/>
      <c r="G298" s="354"/>
      <c r="H298" s="355"/>
      <c r="I298" s="354"/>
      <c r="J298" s="355"/>
      <c r="K298" s="354"/>
      <c r="L298" s="355"/>
    </row>
    <row r="299" spans="1:13" s="16" customFormat="1" ht="12.75" customHeight="1">
      <c r="A299" s="29"/>
      <c r="B299" s="3"/>
      <c r="C299" s="3"/>
      <c r="D299" s="3"/>
      <c r="E299" s="354"/>
      <c r="F299" s="355"/>
      <c r="G299" s="354"/>
      <c r="H299" s="355"/>
      <c r="I299" s="354"/>
      <c r="J299" s="355"/>
      <c r="K299" s="354"/>
      <c r="L299" s="355"/>
    </row>
    <row r="301" spans="1:13" s="16" customFormat="1" ht="5.0999999999999996" customHeight="1">
      <c r="A301" s="29"/>
      <c r="B301" s="431"/>
    </row>
    <row r="302" spans="1:13" s="416" customFormat="1" ht="12.75" customHeight="1">
      <c r="A302" s="415"/>
      <c r="B302" s="429"/>
      <c r="C302" s="33"/>
    </row>
    <row r="303" spans="1:13" s="16" customFormat="1" ht="5.0999999999999996" customHeight="1">
      <c r="A303" s="29"/>
      <c r="B303" s="431"/>
    </row>
    <row r="304" spans="1:13" s="16" customFormat="1" ht="12.75" customHeight="1">
      <c r="A304" s="29"/>
      <c r="B304" s="79"/>
    </row>
    <row r="305" spans="1:13" s="16" customFormat="1" ht="5.0999999999999996" customHeight="1">
      <c r="A305" s="29"/>
      <c r="B305" s="431"/>
    </row>
    <row r="306" spans="1:13" s="12" customFormat="1" ht="12.75" customHeight="1">
      <c r="B306" s="60"/>
    </row>
    <row r="307" spans="1:13" s="16" customFormat="1" ht="5.25" customHeight="1">
      <c r="A307" s="29"/>
      <c r="B307" s="431"/>
    </row>
    <row r="308" spans="1:13" s="1" customFormat="1" ht="15" customHeight="1">
      <c r="B308" s="520"/>
      <c r="C308" s="520"/>
      <c r="D308" s="520"/>
      <c r="E308" s="520"/>
      <c r="F308" s="520"/>
      <c r="G308" s="520"/>
      <c r="H308" s="520"/>
      <c r="I308" s="520"/>
      <c r="J308" s="520"/>
      <c r="K308" s="520"/>
      <c r="L308" s="520"/>
      <c r="M308" s="13"/>
    </row>
    <row r="309" spans="1:13" s="1" customFormat="1" ht="24" customHeight="1">
      <c r="B309" s="520"/>
      <c r="C309" s="520"/>
      <c r="D309" s="520"/>
      <c r="E309" s="520"/>
      <c r="F309" s="520"/>
      <c r="G309" s="520"/>
      <c r="H309" s="520"/>
      <c r="I309" s="520"/>
      <c r="J309" s="520"/>
      <c r="K309" s="520"/>
      <c r="L309" s="520"/>
      <c r="M309" s="13"/>
    </row>
    <row r="310" spans="1:13" s="1" customFormat="1" ht="4.5" customHeight="1">
      <c r="A310" s="58"/>
      <c r="B310" s="61"/>
      <c r="C310" s="57"/>
      <c r="D310" s="57"/>
      <c r="E310" s="57"/>
      <c r="F310" s="57"/>
      <c r="G310" s="57"/>
      <c r="H310" s="57"/>
      <c r="I310" s="57"/>
      <c r="J310" s="57"/>
      <c r="K310" s="57"/>
      <c r="L310" s="57"/>
      <c r="M310" s="57"/>
    </row>
    <row r="311" spans="1:13" s="16" customFormat="1" ht="12.75" customHeight="1">
      <c r="A311" s="29"/>
      <c r="B311" s="431"/>
    </row>
  </sheetData>
  <mergeCells count="92">
    <mergeCell ref="B308:L308"/>
    <mergeCell ref="B309:L309"/>
    <mergeCell ref="B275:B285"/>
    <mergeCell ref="C275:C279"/>
    <mergeCell ref="C280:C284"/>
    <mergeCell ref="B294:L294"/>
    <mergeCell ref="B293:L293"/>
    <mergeCell ref="C231:C235"/>
    <mergeCell ref="C236:C240"/>
    <mergeCell ref="B242:B252"/>
    <mergeCell ref="C242:C246"/>
    <mergeCell ref="C247:C251"/>
    <mergeCell ref="B231:B241"/>
    <mergeCell ref="B253:B263"/>
    <mergeCell ref="C253:C257"/>
    <mergeCell ref="C258:C262"/>
    <mergeCell ref="B264:B274"/>
    <mergeCell ref="C264:C268"/>
    <mergeCell ref="C269:C273"/>
    <mergeCell ref="B2:L2"/>
    <mergeCell ref="B72:B82"/>
    <mergeCell ref="C72:C76"/>
    <mergeCell ref="C77:C81"/>
    <mergeCell ref="B83:B93"/>
    <mergeCell ref="C83:C87"/>
    <mergeCell ref="C88:C92"/>
    <mergeCell ref="B48:B52"/>
    <mergeCell ref="C48:C52"/>
    <mergeCell ref="B53:B55"/>
    <mergeCell ref="B61:B71"/>
    <mergeCell ref="C61:C65"/>
    <mergeCell ref="C58:C59"/>
    <mergeCell ref="C53:C55"/>
    <mergeCell ref="B56:B60"/>
    <mergeCell ref="C56:C57"/>
    <mergeCell ref="B220:B230"/>
    <mergeCell ref="C220:C224"/>
    <mergeCell ref="C225:C229"/>
    <mergeCell ref="B176:B186"/>
    <mergeCell ref="C176:C180"/>
    <mergeCell ref="C181:C185"/>
    <mergeCell ref="B187:B197"/>
    <mergeCell ref="B209:B219"/>
    <mergeCell ref="C209:C213"/>
    <mergeCell ref="C214:C218"/>
    <mergeCell ref="C187:C191"/>
    <mergeCell ref="C192:C196"/>
    <mergeCell ref="C198:C202"/>
    <mergeCell ref="C203:C207"/>
    <mergeCell ref="C66:C70"/>
    <mergeCell ref="B94:B104"/>
    <mergeCell ref="C94:C98"/>
    <mergeCell ref="C99:C103"/>
    <mergeCell ref="C152:C156"/>
    <mergeCell ref="C131:C134"/>
    <mergeCell ref="B136:B146"/>
    <mergeCell ref="C136:C140"/>
    <mergeCell ref="C141:C145"/>
    <mergeCell ref="B105:B115"/>
    <mergeCell ref="C105:C109"/>
    <mergeCell ref="C110:C114"/>
    <mergeCell ref="B116:B126"/>
    <mergeCell ref="C116:C120"/>
    <mergeCell ref="C121:C125"/>
    <mergeCell ref="C127:C130"/>
    <mergeCell ref="B6:B16"/>
    <mergeCell ref="C6:C10"/>
    <mergeCell ref="C11:C15"/>
    <mergeCell ref="B17:B27"/>
    <mergeCell ref="C17:C21"/>
    <mergeCell ref="C22:C26"/>
    <mergeCell ref="B28:B36"/>
    <mergeCell ref="C28:C31"/>
    <mergeCell ref="C32:C35"/>
    <mergeCell ref="B37:B47"/>
    <mergeCell ref="C37:C41"/>
    <mergeCell ref="C42:C46"/>
    <mergeCell ref="K4:L4"/>
    <mergeCell ref="I4:J4"/>
    <mergeCell ref="G4:H4"/>
    <mergeCell ref="E4:F4"/>
    <mergeCell ref="B4:D5"/>
    <mergeCell ref="C172:C174"/>
    <mergeCell ref="B147:B157"/>
    <mergeCell ref="C147:C151"/>
    <mergeCell ref="B198:B208"/>
    <mergeCell ref="B127:B135"/>
    <mergeCell ref="C169:C171"/>
    <mergeCell ref="B169:B175"/>
    <mergeCell ref="B158:B168"/>
    <mergeCell ref="C158:C162"/>
    <mergeCell ref="C163:C167"/>
  </mergeCells>
  <pageMargins left="0.70866141732283472" right="0.70866141732283472" top="0.74803149606299213" bottom="0.74803149606299213" header="0.31496062992125984" footer="0.31496062992125984"/>
  <pageSetup paperSize="9" scale="57" orientation="portrait" r:id="rId1"/>
  <headerFooter>
    <oddHeader>&amp;L&amp;G&amp;CSpitalbetreuung</oddHeader>
    <oddFooter>&amp;L&amp;A&amp;C&amp;P von &amp;N&amp;R&amp;F</oddFooter>
  </headerFooter>
  <rowBreaks count="4" manualBreakCount="4">
    <brk id="71" min="1" max="11" man="1"/>
    <brk id="135" min="1" max="11" man="1"/>
    <brk id="197" min="1" max="11" man="1"/>
    <brk id="263" min="1" max="11"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20"/>
  <dimension ref="A1:Y58"/>
  <sheetViews>
    <sheetView showGridLines="0" zoomScaleNormal="100" workbookViewId="0"/>
  </sheetViews>
  <sheetFormatPr baseColWidth="10" defaultColWidth="11.42578125" defaultRowHeight="14.25"/>
  <cols>
    <col min="1" max="1" width="1.7109375" style="264" customWidth="1"/>
    <col min="2" max="2" width="13.7109375" style="275" customWidth="1"/>
    <col min="3" max="3" width="14.7109375" style="3" customWidth="1"/>
    <col min="4" max="4" width="19.140625" style="3" bestFit="1" customWidth="1"/>
    <col min="5" max="18" width="8.28515625" style="3" customWidth="1"/>
    <col min="19" max="19" width="8.28515625" style="275" customWidth="1"/>
    <col min="20" max="25" width="8.28515625" style="3" customWidth="1"/>
    <col min="26" max="16384" width="11.42578125" style="3"/>
  </cols>
  <sheetData>
    <row r="1" spans="1:25" ht="10.15" customHeight="1"/>
    <row r="2" spans="1:25" ht="15.95" customHeight="1">
      <c r="A2" s="265"/>
      <c r="B2" s="266" t="s">
        <v>239</v>
      </c>
      <c r="C2" s="266"/>
      <c r="D2" s="266"/>
      <c r="E2" s="266"/>
      <c r="F2" s="266"/>
      <c r="G2" s="266"/>
      <c r="H2" s="266"/>
      <c r="I2" s="266"/>
      <c r="J2" s="266"/>
      <c r="K2" s="266"/>
      <c r="L2" s="266"/>
      <c r="M2" s="266"/>
      <c r="N2" s="266"/>
      <c r="O2" s="266"/>
      <c r="P2" s="266"/>
    </row>
    <row r="4" spans="1:25" s="277" customFormat="1" ht="18" customHeight="1">
      <c r="A4" s="276"/>
      <c r="B4" s="524" t="s">
        <v>87</v>
      </c>
      <c r="C4" s="525"/>
      <c r="D4" s="526"/>
      <c r="E4" s="308">
        <v>2002</v>
      </c>
      <c r="F4" s="308">
        <v>2003</v>
      </c>
      <c r="G4" s="308">
        <v>2004</v>
      </c>
      <c r="H4" s="308">
        <v>2005</v>
      </c>
      <c r="I4" s="308">
        <v>2006</v>
      </c>
      <c r="J4" s="308">
        <v>2007</v>
      </c>
      <c r="K4" s="308">
        <v>2008</v>
      </c>
      <c r="L4" s="308">
        <v>2009</v>
      </c>
      <c r="M4" s="308">
        <v>2010</v>
      </c>
      <c r="N4" s="308">
        <v>2011</v>
      </c>
      <c r="O4" s="308">
        <v>2012</v>
      </c>
      <c r="P4" s="308">
        <v>2013</v>
      </c>
      <c r="Q4" s="308">
        <v>2014</v>
      </c>
      <c r="R4" s="308">
        <v>2015</v>
      </c>
      <c r="S4" s="308">
        <v>2016</v>
      </c>
      <c r="T4" s="308">
        <v>2017</v>
      </c>
      <c r="U4" s="308">
        <v>2018</v>
      </c>
      <c r="V4" s="400">
        <v>2019</v>
      </c>
      <c r="W4" s="400">
        <v>2020</v>
      </c>
      <c r="X4" s="457">
        <v>2021</v>
      </c>
      <c r="Y4" s="457">
        <v>2022</v>
      </c>
    </row>
    <row r="5" spans="1:25">
      <c r="B5" s="527" t="s">
        <v>80</v>
      </c>
      <c r="C5" s="506" t="s">
        <v>83</v>
      </c>
      <c r="D5" s="190" t="s">
        <v>232</v>
      </c>
      <c r="E5" s="120" t="s">
        <v>8</v>
      </c>
      <c r="F5" s="120" t="s">
        <v>8</v>
      </c>
      <c r="G5" s="120" t="s">
        <v>8</v>
      </c>
      <c r="H5" s="120" t="s">
        <v>8</v>
      </c>
      <c r="I5" s="120" t="s">
        <v>8</v>
      </c>
      <c r="J5" s="120" t="s">
        <v>8</v>
      </c>
      <c r="K5" s="120" t="s">
        <v>8</v>
      </c>
      <c r="L5" s="120" t="s">
        <v>8</v>
      </c>
      <c r="M5" s="112">
        <v>112.24188790560471</v>
      </c>
      <c r="N5" s="112">
        <v>116.24755307935553</v>
      </c>
      <c r="O5" s="112">
        <v>110.04126547455296</v>
      </c>
      <c r="P5" s="112">
        <v>115.18324607329842</v>
      </c>
      <c r="Q5" s="112">
        <v>118.80726820934927</v>
      </c>
      <c r="R5" s="112">
        <v>125.97200622084</v>
      </c>
      <c r="S5" s="112">
        <v>128.78787878787901</v>
      </c>
      <c r="T5" s="112">
        <v>121.721690836162</v>
      </c>
      <c r="U5" s="112">
        <v>129.83425414364601</v>
      </c>
      <c r="V5" s="112">
        <v>120.481927710843</v>
      </c>
      <c r="W5" s="112">
        <v>108.592433757084</v>
      </c>
      <c r="X5" s="112">
        <v>112.31720186944101</v>
      </c>
      <c r="Y5" s="112">
        <v>113.67035596769399</v>
      </c>
    </row>
    <row r="6" spans="1:25">
      <c r="B6" s="527"/>
      <c r="C6" s="506"/>
      <c r="D6" s="191" t="s">
        <v>233</v>
      </c>
      <c r="E6" s="121" t="s">
        <v>8</v>
      </c>
      <c r="F6" s="121" t="s">
        <v>8</v>
      </c>
      <c r="G6" s="121" t="s">
        <v>8</v>
      </c>
      <c r="H6" s="121" t="s">
        <v>8</v>
      </c>
      <c r="I6" s="121" t="s">
        <v>8</v>
      </c>
      <c r="J6" s="121" t="s">
        <v>8</v>
      </c>
      <c r="K6" s="121" t="s">
        <v>8</v>
      </c>
      <c r="L6" s="121" t="s">
        <v>8</v>
      </c>
      <c r="M6" s="113">
        <v>136.47586128309342</v>
      </c>
      <c r="N6" s="113">
        <v>135.32893239244254</v>
      </c>
      <c r="O6" s="113">
        <v>139.28787420622922</v>
      </c>
      <c r="P6" s="113">
        <v>137.97143073085934</v>
      </c>
      <c r="Q6" s="113">
        <v>140.32112166440524</v>
      </c>
      <c r="R6" s="113">
        <v>142.932628797886</v>
      </c>
      <c r="S6" s="113">
        <v>144.01607339171301</v>
      </c>
      <c r="T6" s="113">
        <v>140.713876694026</v>
      </c>
      <c r="U6" s="113">
        <v>135.65965950578399</v>
      </c>
      <c r="V6" s="113">
        <v>134.81887695991401</v>
      </c>
      <c r="W6" s="113">
        <v>128.30682737109601</v>
      </c>
      <c r="X6" s="113">
        <v>131.906554983478</v>
      </c>
      <c r="Y6" s="113">
        <v>125.964602449418</v>
      </c>
    </row>
    <row r="7" spans="1:25">
      <c r="B7" s="527"/>
      <c r="C7" s="506"/>
      <c r="D7" s="191" t="s">
        <v>234</v>
      </c>
      <c r="E7" s="121" t="s">
        <v>8</v>
      </c>
      <c r="F7" s="121" t="s">
        <v>8</v>
      </c>
      <c r="G7" s="121" t="s">
        <v>8</v>
      </c>
      <c r="H7" s="121" t="s">
        <v>8</v>
      </c>
      <c r="I7" s="121" t="s">
        <v>8</v>
      </c>
      <c r="J7" s="121" t="s">
        <v>8</v>
      </c>
      <c r="K7" s="121" t="s">
        <v>8</v>
      </c>
      <c r="L7" s="121" t="s">
        <v>8</v>
      </c>
      <c r="M7" s="113">
        <v>289.54175905395419</v>
      </c>
      <c r="N7" s="113">
        <v>282.87572254335259</v>
      </c>
      <c r="O7" s="113">
        <v>282.10601209533974</v>
      </c>
      <c r="P7" s="113">
        <v>272.00552295478082</v>
      </c>
      <c r="Q7" s="113">
        <v>283.71779760902513</v>
      </c>
      <c r="R7" s="113">
        <v>298.846787479407</v>
      </c>
      <c r="S7" s="113">
        <v>294.907033144705</v>
      </c>
      <c r="T7" s="113">
        <v>282.77594598838101</v>
      </c>
      <c r="U7" s="113">
        <v>277.031154551008</v>
      </c>
      <c r="V7" s="113">
        <v>280.99547511312198</v>
      </c>
      <c r="W7" s="113">
        <v>268.87633769322201</v>
      </c>
      <c r="X7" s="113">
        <v>282.09237942590698</v>
      </c>
      <c r="Y7" s="113">
        <v>254.76156379779499</v>
      </c>
    </row>
    <row r="8" spans="1:25">
      <c r="B8" s="527"/>
      <c r="C8" s="506"/>
      <c r="D8" s="191" t="s">
        <v>235</v>
      </c>
      <c r="E8" s="121" t="s">
        <v>8</v>
      </c>
      <c r="F8" s="121" t="s">
        <v>8</v>
      </c>
      <c r="G8" s="121" t="s">
        <v>8</v>
      </c>
      <c r="H8" s="121" t="s">
        <v>8</v>
      </c>
      <c r="I8" s="121" t="s">
        <v>8</v>
      </c>
      <c r="J8" s="121" t="s">
        <v>8</v>
      </c>
      <c r="K8" s="121" t="s">
        <v>8</v>
      </c>
      <c r="L8" s="121" t="s">
        <v>8</v>
      </c>
      <c r="M8" s="113">
        <v>427.9437609841828</v>
      </c>
      <c r="N8" s="113">
        <v>442.10073181231166</v>
      </c>
      <c r="O8" s="113">
        <v>410.20323517212773</v>
      </c>
      <c r="P8" s="113">
        <v>436.17021276595744</v>
      </c>
      <c r="Q8" s="113">
        <v>468.93549663632768</v>
      </c>
      <c r="R8" s="113">
        <v>463.14972847168298</v>
      </c>
      <c r="S8" s="113">
        <v>502.65553869499303</v>
      </c>
      <c r="T8" s="113">
        <v>497.56280464941898</v>
      </c>
      <c r="U8" s="113">
        <v>504.43131462333798</v>
      </c>
      <c r="V8" s="113">
        <v>520.17448200654303</v>
      </c>
      <c r="W8" s="113">
        <v>469.38775510204101</v>
      </c>
      <c r="X8" s="113">
        <v>486.24172762103802</v>
      </c>
      <c r="Y8" s="113">
        <v>491.76954732510302</v>
      </c>
    </row>
    <row r="9" spans="1:25">
      <c r="B9" s="527"/>
      <c r="C9" s="506"/>
      <c r="D9" s="192" t="s">
        <v>9</v>
      </c>
      <c r="E9" s="122" t="s">
        <v>8</v>
      </c>
      <c r="F9" s="122" t="s">
        <v>8</v>
      </c>
      <c r="G9" s="122" t="s">
        <v>8</v>
      </c>
      <c r="H9" s="122" t="s">
        <v>8</v>
      </c>
      <c r="I9" s="122" t="s">
        <v>8</v>
      </c>
      <c r="J9" s="122" t="s">
        <v>8</v>
      </c>
      <c r="K9" s="122" t="s">
        <v>8</v>
      </c>
      <c r="L9" s="122" t="s">
        <v>8</v>
      </c>
      <c r="M9" s="95">
        <v>169.01581076112268</v>
      </c>
      <c r="N9" s="95">
        <v>169.66077634734935</v>
      </c>
      <c r="O9" s="95">
        <v>170.11113277441996</v>
      </c>
      <c r="P9" s="95">
        <v>170.92294994416662</v>
      </c>
      <c r="Q9" s="95">
        <v>177.57077008470691</v>
      </c>
      <c r="R9" s="95">
        <v>182.9312294037</v>
      </c>
      <c r="S9" s="95">
        <v>186.73802438321999</v>
      </c>
      <c r="T9" s="95">
        <v>182.26931652003</v>
      </c>
      <c r="U9" s="95">
        <v>180.79582705237701</v>
      </c>
      <c r="V9" s="95">
        <v>181.201944956765</v>
      </c>
      <c r="W9" s="95">
        <v>170.42290392441501</v>
      </c>
      <c r="X9" s="95">
        <v>177.15188828344299</v>
      </c>
      <c r="Y9" s="95">
        <v>170.153875023457</v>
      </c>
    </row>
    <row r="10" spans="1:25">
      <c r="B10" s="527"/>
      <c r="C10" s="506" t="s">
        <v>84</v>
      </c>
      <c r="D10" s="190" t="s">
        <v>232</v>
      </c>
      <c r="E10" s="120" t="s">
        <v>8</v>
      </c>
      <c r="F10" s="120" t="s">
        <v>8</v>
      </c>
      <c r="G10" s="120" t="s">
        <v>8</v>
      </c>
      <c r="H10" s="120" t="s">
        <v>8</v>
      </c>
      <c r="I10" s="120" t="s">
        <v>8</v>
      </c>
      <c r="J10" s="120" t="s">
        <v>8</v>
      </c>
      <c r="K10" s="120" t="s">
        <v>8</v>
      </c>
      <c r="L10" s="120" t="s">
        <v>8</v>
      </c>
      <c r="M10" s="112">
        <v>122.21116953247123</v>
      </c>
      <c r="N10" s="112">
        <v>130.62741174789195</v>
      </c>
      <c r="O10" s="112">
        <v>136.81159420289853</v>
      </c>
      <c r="P10" s="112">
        <v>129.09747292418771</v>
      </c>
      <c r="Q10" s="112">
        <v>130.24538986496299</v>
      </c>
      <c r="R10" s="112">
        <v>128.23495202093599</v>
      </c>
      <c r="S10" s="112">
        <v>125.617912183774</v>
      </c>
      <c r="T10" s="112">
        <v>128.43366452366999</v>
      </c>
      <c r="U10" s="112">
        <v>140.749483623488</v>
      </c>
      <c r="V10" s="112">
        <v>142.11464211464201</v>
      </c>
      <c r="W10" s="112">
        <v>123.348671515511</v>
      </c>
      <c r="X10" s="112">
        <v>122.14076246334299</v>
      </c>
      <c r="Y10" s="112">
        <v>130.509939498704</v>
      </c>
    </row>
    <row r="11" spans="1:25">
      <c r="B11" s="527"/>
      <c r="C11" s="506"/>
      <c r="D11" s="191" t="s">
        <v>233</v>
      </c>
      <c r="E11" s="121" t="s">
        <v>8</v>
      </c>
      <c r="F11" s="121" t="s">
        <v>8</v>
      </c>
      <c r="G11" s="121" t="s">
        <v>8</v>
      </c>
      <c r="H11" s="121" t="s">
        <v>8</v>
      </c>
      <c r="I11" s="121" t="s">
        <v>8</v>
      </c>
      <c r="J11" s="121" t="s">
        <v>8</v>
      </c>
      <c r="K11" s="121" t="s">
        <v>8</v>
      </c>
      <c r="L11" s="121" t="s">
        <v>8</v>
      </c>
      <c r="M11" s="113">
        <v>125.12493984377893</v>
      </c>
      <c r="N11" s="113">
        <v>132.26223453370267</v>
      </c>
      <c r="O11" s="113">
        <v>127.2140525871869</v>
      </c>
      <c r="P11" s="113">
        <v>131.62254703435073</v>
      </c>
      <c r="Q11" s="113">
        <v>130.22176379577101</v>
      </c>
      <c r="R11" s="113">
        <v>128.50252218417501</v>
      </c>
      <c r="S11" s="113">
        <v>132.12502311818</v>
      </c>
      <c r="T11" s="113">
        <v>132.59771139842499</v>
      </c>
      <c r="U11" s="113">
        <v>122.86193404136399</v>
      </c>
      <c r="V11" s="113">
        <v>127.993393889348</v>
      </c>
      <c r="W11" s="113">
        <v>121.17048535036599</v>
      </c>
      <c r="X11" s="113">
        <v>121.135159010601</v>
      </c>
      <c r="Y11" s="113">
        <v>113.309090909091</v>
      </c>
    </row>
    <row r="12" spans="1:25">
      <c r="B12" s="527"/>
      <c r="C12" s="506"/>
      <c r="D12" s="191" t="s">
        <v>234</v>
      </c>
      <c r="E12" s="121" t="s">
        <v>8</v>
      </c>
      <c r="F12" s="121" t="s">
        <v>8</v>
      </c>
      <c r="G12" s="121" t="s">
        <v>8</v>
      </c>
      <c r="H12" s="121" t="s">
        <v>8</v>
      </c>
      <c r="I12" s="121" t="s">
        <v>8</v>
      </c>
      <c r="J12" s="121" t="s">
        <v>8</v>
      </c>
      <c r="K12" s="121" t="s">
        <v>8</v>
      </c>
      <c r="L12" s="121" t="s">
        <v>8</v>
      </c>
      <c r="M12" s="113">
        <v>351.31133671742811</v>
      </c>
      <c r="N12" s="113">
        <v>339.2016376663255</v>
      </c>
      <c r="O12" s="113">
        <v>343.81217668125748</v>
      </c>
      <c r="P12" s="113">
        <v>346.13892122623207</v>
      </c>
      <c r="Q12" s="113">
        <v>349.45834889802018</v>
      </c>
      <c r="R12" s="113">
        <v>317.26762094582398</v>
      </c>
      <c r="S12" s="113">
        <v>341.15778326861999</v>
      </c>
      <c r="T12" s="113">
        <v>350.54207537428999</v>
      </c>
      <c r="U12" s="113">
        <v>345.478856760822</v>
      </c>
      <c r="V12" s="113">
        <v>349.13933095160797</v>
      </c>
      <c r="W12" s="113">
        <v>324.56278556798497</v>
      </c>
      <c r="X12" s="113">
        <v>324.60572653498701</v>
      </c>
      <c r="Y12" s="113">
        <v>331.98804185351298</v>
      </c>
    </row>
    <row r="13" spans="1:25">
      <c r="B13" s="527"/>
      <c r="C13" s="506"/>
      <c r="D13" s="191" t="s">
        <v>235</v>
      </c>
      <c r="E13" s="121" t="s">
        <v>8</v>
      </c>
      <c r="F13" s="121" t="s">
        <v>8</v>
      </c>
      <c r="G13" s="121" t="s">
        <v>8</v>
      </c>
      <c r="H13" s="121" t="s">
        <v>8</v>
      </c>
      <c r="I13" s="121" t="s">
        <v>8</v>
      </c>
      <c r="J13" s="121" t="s">
        <v>8</v>
      </c>
      <c r="K13" s="121" t="s">
        <v>8</v>
      </c>
      <c r="L13" s="121" t="s">
        <v>8</v>
      </c>
      <c r="M13" s="113">
        <v>561.80665610142637</v>
      </c>
      <c r="N13" s="113">
        <v>594.08194233687402</v>
      </c>
      <c r="O13" s="113">
        <v>555.88020452885326</v>
      </c>
      <c r="P13" s="113">
        <v>528.79213483146066</v>
      </c>
      <c r="Q13" s="113">
        <v>548.63013698630141</v>
      </c>
      <c r="R13" s="113">
        <v>537.00065487884694</v>
      </c>
      <c r="S13" s="113">
        <v>601.75328741390103</v>
      </c>
      <c r="T13" s="113">
        <v>604.11622276029095</v>
      </c>
      <c r="U13" s="113">
        <v>598.48042080654602</v>
      </c>
      <c r="V13" s="113">
        <v>611.33144475920699</v>
      </c>
      <c r="W13" s="113">
        <v>572.71195957327302</v>
      </c>
      <c r="X13" s="113">
        <v>564.79481641468703</v>
      </c>
      <c r="Y13" s="113">
        <v>566.77018633540399</v>
      </c>
    </row>
    <row r="14" spans="1:25">
      <c r="B14" s="527"/>
      <c r="C14" s="506"/>
      <c r="D14" s="192" t="s">
        <v>9</v>
      </c>
      <c r="E14" s="122" t="s">
        <v>8</v>
      </c>
      <c r="F14" s="122" t="s">
        <v>8</v>
      </c>
      <c r="G14" s="122" t="s">
        <v>8</v>
      </c>
      <c r="H14" s="122" t="s">
        <v>8</v>
      </c>
      <c r="I14" s="122" t="s">
        <v>8</v>
      </c>
      <c r="J14" s="122" t="s">
        <v>8</v>
      </c>
      <c r="K14" s="122" t="s">
        <v>8</v>
      </c>
      <c r="L14" s="122" t="s">
        <v>8</v>
      </c>
      <c r="M14" s="95">
        <v>165.08491508491508</v>
      </c>
      <c r="N14" s="95">
        <v>172.19118559900684</v>
      </c>
      <c r="O14" s="95">
        <v>170.15087269500049</v>
      </c>
      <c r="P14" s="95">
        <v>172.28998622860513</v>
      </c>
      <c r="Q14" s="95">
        <v>173.91730114818714</v>
      </c>
      <c r="R14" s="95">
        <v>168.99934279385599</v>
      </c>
      <c r="S14" s="95">
        <v>178.016320186516</v>
      </c>
      <c r="T14" s="95">
        <v>181.52487688911501</v>
      </c>
      <c r="U14" s="95">
        <v>177.74227128573901</v>
      </c>
      <c r="V14" s="95">
        <v>183.926971597375</v>
      </c>
      <c r="W14" s="95">
        <v>171.65143322007901</v>
      </c>
      <c r="X14" s="95">
        <v>172.05163909277601</v>
      </c>
      <c r="Y14" s="95">
        <v>170.39754783577899</v>
      </c>
    </row>
    <row r="15" spans="1:25">
      <c r="B15" s="527"/>
      <c r="C15" s="528" t="s">
        <v>85</v>
      </c>
      <c r="D15" s="529"/>
      <c r="E15" s="123" t="s">
        <v>8</v>
      </c>
      <c r="F15" s="123" t="s">
        <v>8</v>
      </c>
      <c r="G15" s="123" t="s">
        <v>8</v>
      </c>
      <c r="H15" s="123" t="s">
        <v>8</v>
      </c>
      <c r="I15" s="123" t="s">
        <v>8</v>
      </c>
      <c r="J15" s="123" t="s">
        <v>8</v>
      </c>
      <c r="K15" s="123" t="s">
        <v>8</v>
      </c>
      <c r="L15" s="123" t="s">
        <v>8</v>
      </c>
      <c r="M15" s="98">
        <v>167.06872023257253</v>
      </c>
      <c r="N15" s="98">
        <v>170.9168895517237</v>
      </c>
      <c r="O15" s="98">
        <v>170.13088876905729</v>
      </c>
      <c r="P15" s="98">
        <v>171.60204256150897</v>
      </c>
      <c r="Q15" s="98">
        <v>175.75713382917698</v>
      </c>
      <c r="R15" s="98">
        <v>176.00658149438601</v>
      </c>
      <c r="S15" s="98">
        <v>182.40307083192499</v>
      </c>
      <c r="T15" s="98">
        <v>181.899295842577</v>
      </c>
      <c r="U15" s="98">
        <v>179.27797833935</v>
      </c>
      <c r="V15" s="98">
        <v>182.55707542626001</v>
      </c>
      <c r="W15" s="98">
        <v>171.03551954947301</v>
      </c>
      <c r="X15" s="98">
        <v>174.60242555802</v>
      </c>
      <c r="Y15" s="98">
        <v>170.276325616131</v>
      </c>
    </row>
    <row r="16" spans="1:25">
      <c r="B16" s="527" t="s">
        <v>81</v>
      </c>
      <c r="C16" s="506" t="s">
        <v>83</v>
      </c>
      <c r="D16" s="190" t="s">
        <v>232</v>
      </c>
      <c r="E16" s="120" t="s">
        <v>8</v>
      </c>
      <c r="F16" s="120" t="s">
        <v>8</v>
      </c>
      <c r="G16" s="120" t="s">
        <v>8</v>
      </c>
      <c r="H16" s="120" t="s">
        <v>8</v>
      </c>
      <c r="I16" s="120" t="s">
        <v>8</v>
      </c>
      <c r="J16" s="120" t="s">
        <v>8</v>
      </c>
      <c r="K16" s="120" t="s">
        <v>8</v>
      </c>
      <c r="L16" s="120" t="s">
        <v>8</v>
      </c>
      <c r="M16" s="112">
        <v>98.464700193423596</v>
      </c>
      <c r="N16" s="112">
        <v>106.88481519078044</v>
      </c>
      <c r="O16" s="112">
        <v>99.681491093547251</v>
      </c>
      <c r="P16" s="112">
        <v>101.33209237391659</v>
      </c>
      <c r="Q16" s="112">
        <v>103.39051579737769</v>
      </c>
      <c r="R16" s="112">
        <v>102.542081758846</v>
      </c>
      <c r="S16" s="112">
        <v>108.78090366581399</v>
      </c>
      <c r="T16" s="112">
        <v>107.48007010798899</v>
      </c>
      <c r="U16" s="112">
        <v>104.791431792559</v>
      </c>
      <c r="V16" s="112">
        <v>101.147735625035</v>
      </c>
      <c r="W16" s="112">
        <v>94.306847472822994</v>
      </c>
      <c r="X16" s="112">
        <v>98.9401254092448</v>
      </c>
      <c r="Y16" s="112">
        <v>103.178106378283</v>
      </c>
    </row>
    <row r="17" spans="2:25">
      <c r="B17" s="527"/>
      <c r="C17" s="506"/>
      <c r="D17" s="191" t="s">
        <v>233</v>
      </c>
      <c r="E17" s="121" t="s">
        <v>8</v>
      </c>
      <c r="F17" s="121" t="s">
        <v>8</v>
      </c>
      <c r="G17" s="121" t="s">
        <v>8</v>
      </c>
      <c r="H17" s="121" t="s">
        <v>8</v>
      </c>
      <c r="I17" s="121" t="s">
        <v>8</v>
      </c>
      <c r="J17" s="121" t="s">
        <v>8</v>
      </c>
      <c r="K17" s="121" t="s">
        <v>8</v>
      </c>
      <c r="L17" s="121" t="s">
        <v>8</v>
      </c>
      <c r="M17" s="113">
        <v>119.78818569739346</v>
      </c>
      <c r="N17" s="113">
        <v>121.99338927027713</v>
      </c>
      <c r="O17" s="113">
        <v>122.51555912467376</v>
      </c>
      <c r="P17" s="113">
        <v>117.77872872708122</v>
      </c>
      <c r="Q17" s="113">
        <v>116.87952942705795</v>
      </c>
      <c r="R17" s="113">
        <v>115.819753800662</v>
      </c>
      <c r="S17" s="113">
        <v>121.357450254879</v>
      </c>
      <c r="T17" s="113">
        <v>119.169757714466</v>
      </c>
      <c r="U17" s="113">
        <v>115.72887008227001</v>
      </c>
      <c r="V17" s="113">
        <v>117.54082914572901</v>
      </c>
      <c r="W17" s="113">
        <v>107.46319967497</v>
      </c>
      <c r="X17" s="113">
        <v>118.549598228801</v>
      </c>
      <c r="Y17" s="113">
        <v>112.88170426833901</v>
      </c>
    </row>
    <row r="18" spans="2:25">
      <c r="B18" s="527"/>
      <c r="C18" s="506"/>
      <c r="D18" s="191" t="s">
        <v>234</v>
      </c>
      <c r="E18" s="121" t="s">
        <v>8</v>
      </c>
      <c r="F18" s="121" t="s">
        <v>8</v>
      </c>
      <c r="G18" s="121" t="s">
        <v>8</v>
      </c>
      <c r="H18" s="121" t="s">
        <v>8</v>
      </c>
      <c r="I18" s="121" t="s">
        <v>8</v>
      </c>
      <c r="J18" s="121" t="s">
        <v>8</v>
      </c>
      <c r="K18" s="121" t="s">
        <v>8</v>
      </c>
      <c r="L18" s="121" t="s">
        <v>8</v>
      </c>
      <c r="M18" s="113">
        <v>240.51229669207197</v>
      </c>
      <c r="N18" s="113">
        <v>230.30899727355347</v>
      </c>
      <c r="O18" s="113">
        <v>232.62927895120174</v>
      </c>
      <c r="P18" s="113">
        <v>232.49753486406536</v>
      </c>
      <c r="Q18" s="113">
        <v>229.90232907588279</v>
      </c>
      <c r="R18" s="113">
        <v>224.33434892038699</v>
      </c>
      <c r="S18" s="113">
        <v>236.36716475839299</v>
      </c>
      <c r="T18" s="113">
        <v>233.88172521120501</v>
      </c>
      <c r="U18" s="113">
        <v>224.05836867049101</v>
      </c>
      <c r="V18" s="113">
        <v>239.53303587800301</v>
      </c>
      <c r="W18" s="113">
        <v>212.325064568443</v>
      </c>
      <c r="X18" s="113">
        <v>229.861316022425</v>
      </c>
      <c r="Y18" s="113">
        <v>228.71102838529501</v>
      </c>
    </row>
    <row r="19" spans="2:25">
      <c r="B19" s="527"/>
      <c r="C19" s="506"/>
      <c r="D19" s="191" t="s">
        <v>235</v>
      </c>
      <c r="E19" s="121" t="s">
        <v>8</v>
      </c>
      <c r="F19" s="121" t="s">
        <v>8</v>
      </c>
      <c r="G19" s="121" t="s">
        <v>8</v>
      </c>
      <c r="H19" s="121" t="s">
        <v>8</v>
      </c>
      <c r="I19" s="121" t="s">
        <v>8</v>
      </c>
      <c r="J19" s="121" t="s">
        <v>8</v>
      </c>
      <c r="K19" s="121" t="s">
        <v>8</v>
      </c>
      <c r="L19" s="121" t="s">
        <v>8</v>
      </c>
      <c r="M19" s="113">
        <v>498.9686855428464</v>
      </c>
      <c r="N19" s="113">
        <v>517.3168064163325</v>
      </c>
      <c r="O19" s="113">
        <v>516.97641172265912</v>
      </c>
      <c r="P19" s="113">
        <v>502.95961002785515</v>
      </c>
      <c r="Q19" s="113">
        <v>467.64162044041012</v>
      </c>
      <c r="R19" s="113">
        <v>522.49589490968799</v>
      </c>
      <c r="S19" s="113">
        <v>517.86572664637094</v>
      </c>
      <c r="T19" s="113">
        <v>523.49520666352396</v>
      </c>
      <c r="U19" s="113">
        <v>526.42901044867904</v>
      </c>
      <c r="V19" s="113">
        <v>535.23035230352298</v>
      </c>
      <c r="W19" s="113">
        <v>510.41666666666703</v>
      </c>
      <c r="X19" s="113">
        <v>493.32184403274499</v>
      </c>
      <c r="Y19" s="113">
        <v>504.407443682664</v>
      </c>
    </row>
    <row r="20" spans="2:25">
      <c r="B20" s="527"/>
      <c r="C20" s="506"/>
      <c r="D20" s="192" t="s">
        <v>9</v>
      </c>
      <c r="E20" s="122" t="s">
        <v>8</v>
      </c>
      <c r="F20" s="122" t="s">
        <v>8</v>
      </c>
      <c r="G20" s="122" t="s">
        <v>8</v>
      </c>
      <c r="H20" s="122" t="s">
        <v>8</v>
      </c>
      <c r="I20" s="122" t="s">
        <v>8</v>
      </c>
      <c r="J20" s="122" t="s">
        <v>8</v>
      </c>
      <c r="K20" s="122" t="s">
        <v>8</v>
      </c>
      <c r="L20" s="122" t="s">
        <v>8</v>
      </c>
      <c r="M20" s="95">
        <v>154.27563281947567</v>
      </c>
      <c r="N20" s="95">
        <v>157.42544900033886</v>
      </c>
      <c r="O20" s="95">
        <v>157.20651313871653</v>
      </c>
      <c r="P20" s="95">
        <v>154.13061466324791</v>
      </c>
      <c r="Q20" s="95">
        <v>152.15445723766908</v>
      </c>
      <c r="R20" s="95">
        <v>154.31205392545601</v>
      </c>
      <c r="S20" s="95">
        <v>160.77679776269699</v>
      </c>
      <c r="T20" s="95">
        <v>159.61531003994301</v>
      </c>
      <c r="U20" s="95">
        <v>156.32372057195099</v>
      </c>
      <c r="V20" s="95">
        <v>160.46756730861401</v>
      </c>
      <c r="W20" s="95">
        <v>147.56342138030001</v>
      </c>
      <c r="X20" s="95">
        <v>157.43817946262601</v>
      </c>
      <c r="Y20" s="95">
        <v>155.73450735621901</v>
      </c>
    </row>
    <row r="21" spans="2:25">
      <c r="B21" s="527"/>
      <c r="C21" s="506" t="s">
        <v>84</v>
      </c>
      <c r="D21" s="190" t="s">
        <v>232</v>
      </c>
      <c r="E21" s="120" t="s">
        <v>8</v>
      </c>
      <c r="F21" s="120" t="s">
        <v>8</v>
      </c>
      <c r="G21" s="120" t="s">
        <v>8</v>
      </c>
      <c r="H21" s="120" t="s">
        <v>8</v>
      </c>
      <c r="I21" s="120" t="s">
        <v>8</v>
      </c>
      <c r="J21" s="120" t="s">
        <v>8</v>
      </c>
      <c r="K21" s="120" t="s">
        <v>8</v>
      </c>
      <c r="L21" s="120" t="s">
        <v>8</v>
      </c>
      <c r="M21" s="112">
        <v>103.5633484162896</v>
      </c>
      <c r="N21" s="112">
        <v>104.67869222096957</v>
      </c>
      <c r="O21" s="112">
        <v>104.75071344636562</v>
      </c>
      <c r="P21" s="112">
        <v>107.24749847973906</v>
      </c>
      <c r="Q21" s="112">
        <v>112.13315812527377</v>
      </c>
      <c r="R21" s="112">
        <v>107.177814029364</v>
      </c>
      <c r="S21" s="112">
        <v>107.616338360797</v>
      </c>
      <c r="T21" s="112">
        <v>114.001816336343</v>
      </c>
      <c r="U21" s="112">
        <v>109.231178504922</v>
      </c>
      <c r="V21" s="112">
        <v>100.08019246190899</v>
      </c>
      <c r="W21" s="112">
        <v>87.864774358156595</v>
      </c>
      <c r="X21" s="112">
        <v>98.052595664269603</v>
      </c>
      <c r="Y21" s="112">
        <v>99.469081823860094</v>
      </c>
    </row>
    <row r="22" spans="2:25">
      <c r="B22" s="527"/>
      <c r="C22" s="506"/>
      <c r="D22" s="191" t="s">
        <v>233</v>
      </c>
      <c r="E22" s="121" t="s">
        <v>8</v>
      </c>
      <c r="F22" s="121" t="s">
        <v>8</v>
      </c>
      <c r="G22" s="121" t="s">
        <v>8</v>
      </c>
      <c r="H22" s="121" t="s">
        <v>8</v>
      </c>
      <c r="I22" s="121" t="s">
        <v>8</v>
      </c>
      <c r="J22" s="121" t="s">
        <v>8</v>
      </c>
      <c r="K22" s="121" t="s">
        <v>8</v>
      </c>
      <c r="L22" s="121" t="s">
        <v>8</v>
      </c>
      <c r="M22" s="113">
        <v>96.712956628813799</v>
      </c>
      <c r="N22" s="113">
        <v>97.517013678323565</v>
      </c>
      <c r="O22" s="113">
        <v>94.243091544281995</v>
      </c>
      <c r="P22" s="113">
        <v>92.984735303670021</v>
      </c>
      <c r="Q22" s="113">
        <v>93.069814372887876</v>
      </c>
      <c r="R22" s="113">
        <v>89.167736109130701</v>
      </c>
      <c r="S22" s="113">
        <v>92.7132561900425</v>
      </c>
      <c r="T22" s="113">
        <v>94.199050356116501</v>
      </c>
      <c r="U22" s="113">
        <v>92.507728395445298</v>
      </c>
      <c r="V22" s="113">
        <v>89.557790969821895</v>
      </c>
      <c r="W22" s="113">
        <v>85.494775660725296</v>
      </c>
      <c r="X22" s="113">
        <v>90.299175786645606</v>
      </c>
      <c r="Y22" s="113">
        <v>88.172980120509095</v>
      </c>
    </row>
    <row r="23" spans="2:25">
      <c r="B23" s="527"/>
      <c r="C23" s="506"/>
      <c r="D23" s="191" t="s">
        <v>234</v>
      </c>
      <c r="E23" s="121" t="s">
        <v>8</v>
      </c>
      <c r="F23" s="121" t="s">
        <v>8</v>
      </c>
      <c r="G23" s="121" t="s">
        <v>8</v>
      </c>
      <c r="H23" s="121" t="s">
        <v>8</v>
      </c>
      <c r="I23" s="121" t="s">
        <v>8</v>
      </c>
      <c r="J23" s="121" t="s">
        <v>8</v>
      </c>
      <c r="K23" s="121" t="s">
        <v>8</v>
      </c>
      <c r="L23" s="121" t="s">
        <v>8</v>
      </c>
      <c r="M23" s="113">
        <v>300.09723327145758</v>
      </c>
      <c r="N23" s="113">
        <v>297.06757331066723</v>
      </c>
      <c r="O23" s="113">
        <v>293.91560353287537</v>
      </c>
      <c r="P23" s="113">
        <v>279.92749625660019</v>
      </c>
      <c r="Q23" s="113">
        <v>285.39923954372625</v>
      </c>
      <c r="R23" s="113">
        <v>279.62825278810402</v>
      </c>
      <c r="S23" s="113">
        <v>307.99447152105898</v>
      </c>
      <c r="T23" s="113">
        <v>307.90132284590601</v>
      </c>
      <c r="U23" s="113">
        <v>297.73257045984298</v>
      </c>
      <c r="V23" s="113">
        <v>303.093355527813</v>
      </c>
      <c r="W23" s="113">
        <v>310.32844733984803</v>
      </c>
      <c r="X23" s="113">
        <v>302.609624240806</v>
      </c>
      <c r="Y23" s="113">
        <v>297.69240854857702</v>
      </c>
    </row>
    <row r="24" spans="2:25">
      <c r="B24" s="527"/>
      <c r="C24" s="506"/>
      <c r="D24" s="191" t="s">
        <v>235</v>
      </c>
      <c r="E24" s="121" t="s">
        <v>8</v>
      </c>
      <c r="F24" s="121" t="s">
        <v>8</v>
      </c>
      <c r="G24" s="121" t="s">
        <v>8</v>
      </c>
      <c r="H24" s="121" t="s">
        <v>8</v>
      </c>
      <c r="I24" s="121" t="s">
        <v>8</v>
      </c>
      <c r="J24" s="121" t="s">
        <v>8</v>
      </c>
      <c r="K24" s="121" t="s">
        <v>8</v>
      </c>
      <c r="L24" s="121" t="s">
        <v>8</v>
      </c>
      <c r="M24" s="113">
        <v>559.8377281947262</v>
      </c>
      <c r="N24" s="113">
        <v>569.17123508545626</v>
      </c>
      <c r="O24" s="113">
        <v>553.10136157337365</v>
      </c>
      <c r="P24" s="113">
        <v>554.24460431654677</v>
      </c>
      <c r="Q24" s="113">
        <v>546.33204633204639</v>
      </c>
      <c r="R24" s="113">
        <v>574.82185273159098</v>
      </c>
      <c r="S24" s="113">
        <v>605.20275439938803</v>
      </c>
      <c r="T24" s="113">
        <v>602.29772671718399</v>
      </c>
      <c r="U24" s="113">
        <v>585.71091723650102</v>
      </c>
      <c r="V24" s="113">
        <v>597.26339794754904</v>
      </c>
      <c r="W24" s="113">
        <v>566.21004566210104</v>
      </c>
      <c r="X24" s="113">
        <v>560.24096385542202</v>
      </c>
      <c r="Y24" s="113">
        <v>576.34854771784205</v>
      </c>
    </row>
    <row r="25" spans="2:25">
      <c r="B25" s="527"/>
      <c r="C25" s="506"/>
      <c r="D25" s="192" t="s">
        <v>9</v>
      </c>
      <c r="E25" s="122" t="s">
        <v>8</v>
      </c>
      <c r="F25" s="122" t="s">
        <v>8</v>
      </c>
      <c r="G25" s="122" t="s">
        <v>8</v>
      </c>
      <c r="H25" s="122" t="s">
        <v>8</v>
      </c>
      <c r="I25" s="122" t="s">
        <v>8</v>
      </c>
      <c r="J25" s="122" t="s">
        <v>8</v>
      </c>
      <c r="K25" s="122" t="s">
        <v>8</v>
      </c>
      <c r="L25" s="122" t="s">
        <v>8</v>
      </c>
      <c r="M25" s="95">
        <v>138.64835274211208</v>
      </c>
      <c r="N25" s="95">
        <v>140.32836794606936</v>
      </c>
      <c r="O25" s="95">
        <v>138.4420208739779</v>
      </c>
      <c r="P25" s="95">
        <v>137.15525967046844</v>
      </c>
      <c r="Q25" s="95">
        <v>139.44828010710219</v>
      </c>
      <c r="R25" s="95">
        <v>137.09922427237601</v>
      </c>
      <c r="S25" s="95">
        <v>145.18451845184501</v>
      </c>
      <c r="T25" s="95">
        <v>148.13675993612301</v>
      </c>
      <c r="U25" s="95">
        <v>144.802394502097</v>
      </c>
      <c r="V25" s="95">
        <v>143.484440088214</v>
      </c>
      <c r="W25" s="95">
        <v>138.53158461882001</v>
      </c>
      <c r="X25" s="95">
        <v>143.023822958408</v>
      </c>
      <c r="Y25" s="95">
        <v>142.6533253966</v>
      </c>
    </row>
    <row r="26" spans="2:25">
      <c r="B26" s="527" t="s">
        <v>15</v>
      </c>
      <c r="C26" s="528" t="s">
        <v>85</v>
      </c>
      <c r="D26" s="529"/>
      <c r="E26" s="123" t="s">
        <v>8</v>
      </c>
      <c r="F26" s="123" t="s">
        <v>8</v>
      </c>
      <c r="G26" s="123" t="s">
        <v>8</v>
      </c>
      <c r="H26" s="123" t="s">
        <v>8</v>
      </c>
      <c r="I26" s="123" t="s">
        <v>8</v>
      </c>
      <c r="J26" s="123" t="s">
        <v>8</v>
      </c>
      <c r="K26" s="123" t="s">
        <v>8</v>
      </c>
      <c r="L26" s="123" t="s">
        <v>8</v>
      </c>
      <c r="M26" s="98">
        <v>146.56996400916131</v>
      </c>
      <c r="N26" s="98">
        <v>148.98981770581858</v>
      </c>
      <c r="O26" s="98">
        <v>147.93550799829342</v>
      </c>
      <c r="P26" s="98">
        <v>145.73310482955131</v>
      </c>
      <c r="Q26" s="98">
        <v>145.86486019845421</v>
      </c>
      <c r="R26" s="98">
        <v>145.79764158977301</v>
      </c>
      <c r="S26" s="98">
        <v>153.06838857685301</v>
      </c>
      <c r="T26" s="98">
        <v>153.94156897929599</v>
      </c>
      <c r="U26" s="98">
        <v>150.62724843127</v>
      </c>
      <c r="V26" s="98">
        <v>152.07248237602701</v>
      </c>
      <c r="W26" s="98">
        <v>143.09521751241499</v>
      </c>
      <c r="X26" s="98">
        <v>150.29775299529601</v>
      </c>
      <c r="Y26" s="98">
        <v>149.24988641739401</v>
      </c>
    </row>
    <row r="27" spans="2:25" ht="15" customHeight="1">
      <c r="B27" s="527" t="s">
        <v>82</v>
      </c>
      <c r="C27" s="506" t="s">
        <v>83</v>
      </c>
      <c r="D27" s="190" t="s">
        <v>232</v>
      </c>
      <c r="E27" s="120" t="s">
        <v>8</v>
      </c>
      <c r="F27" s="120" t="s">
        <v>8</v>
      </c>
      <c r="G27" s="120" t="s">
        <v>8</v>
      </c>
      <c r="H27" s="120" t="s">
        <v>8</v>
      </c>
      <c r="I27" s="120" t="s">
        <v>8</v>
      </c>
      <c r="J27" s="120" t="s">
        <v>8</v>
      </c>
      <c r="K27" s="120" t="s">
        <v>8</v>
      </c>
      <c r="L27" s="120" t="s">
        <v>8</v>
      </c>
      <c r="M27" s="112">
        <v>153.36658354114712</v>
      </c>
      <c r="N27" s="112">
        <v>134.49691991786446</v>
      </c>
      <c r="O27" s="112">
        <v>137.3232219717155</v>
      </c>
      <c r="P27" s="112">
        <v>143.67114367114368</v>
      </c>
      <c r="Q27" s="112">
        <v>123.68633791430882</v>
      </c>
      <c r="R27" s="112">
        <v>121.157323688969</v>
      </c>
      <c r="S27" s="112">
        <v>134.68013468013501</v>
      </c>
      <c r="T27" s="112">
        <v>135.74392412566701</v>
      </c>
      <c r="U27" s="112">
        <v>150.49775522154999</v>
      </c>
      <c r="V27" s="112">
        <v>134.81624758220499</v>
      </c>
      <c r="W27" s="112">
        <v>104.018457988848</v>
      </c>
      <c r="X27" s="112">
        <v>111.361079865017</v>
      </c>
      <c r="Y27" s="112">
        <v>104.623319211641</v>
      </c>
    </row>
    <row r="28" spans="2:25">
      <c r="B28" s="527"/>
      <c r="C28" s="506"/>
      <c r="D28" s="191" t="s">
        <v>233</v>
      </c>
      <c r="E28" s="121" t="s">
        <v>8</v>
      </c>
      <c r="F28" s="121" t="s">
        <v>8</v>
      </c>
      <c r="G28" s="121" t="s">
        <v>8</v>
      </c>
      <c r="H28" s="121" t="s">
        <v>8</v>
      </c>
      <c r="I28" s="121" t="s">
        <v>8</v>
      </c>
      <c r="J28" s="121" t="s">
        <v>8</v>
      </c>
      <c r="K28" s="121" t="s">
        <v>8</v>
      </c>
      <c r="L28" s="121" t="s">
        <v>8</v>
      </c>
      <c r="M28" s="113">
        <v>144.50348933990654</v>
      </c>
      <c r="N28" s="113">
        <v>135.12323943661971</v>
      </c>
      <c r="O28" s="113">
        <v>135.63004345127248</v>
      </c>
      <c r="P28" s="113">
        <v>128.56015060423877</v>
      </c>
      <c r="Q28" s="113">
        <v>130.61564059900167</v>
      </c>
      <c r="R28" s="113">
        <v>122.72060979184999</v>
      </c>
      <c r="S28" s="113">
        <v>135.57452244092201</v>
      </c>
      <c r="T28" s="113">
        <v>127.952529093214</v>
      </c>
      <c r="U28" s="113">
        <v>123.136451576192</v>
      </c>
      <c r="V28" s="113">
        <v>124.87286699062</v>
      </c>
      <c r="W28" s="113">
        <v>114.182556696378</v>
      </c>
      <c r="X28" s="113">
        <v>123.922353857278</v>
      </c>
      <c r="Y28" s="113">
        <v>112.479973482128</v>
      </c>
    </row>
    <row r="29" spans="2:25">
      <c r="B29" s="527"/>
      <c r="C29" s="506"/>
      <c r="D29" s="191" t="s">
        <v>234</v>
      </c>
      <c r="E29" s="121" t="s">
        <v>8</v>
      </c>
      <c r="F29" s="121" t="s">
        <v>8</v>
      </c>
      <c r="G29" s="121" t="s">
        <v>8</v>
      </c>
      <c r="H29" s="121" t="s">
        <v>8</v>
      </c>
      <c r="I29" s="121" t="s">
        <v>8</v>
      </c>
      <c r="J29" s="121" t="s">
        <v>8</v>
      </c>
      <c r="K29" s="121" t="s">
        <v>8</v>
      </c>
      <c r="L29" s="121" t="s">
        <v>8</v>
      </c>
      <c r="M29" s="113">
        <v>269.23076923076923</v>
      </c>
      <c r="N29" s="113">
        <v>282.52299605781866</v>
      </c>
      <c r="O29" s="113">
        <v>262.69035532994923</v>
      </c>
      <c r="P29" s="113">
        <v>271.36752136752136</v>
      </c>
      <c r="Q29" s="113">
        <v>254.89614243323444</v>
      </c>
      <c r="R29" s="113">
        <v>273.51916376306599</v>
      </c>
      <c r="S29" s="113">
        <v>246.02724177071499</v>
      </c>
      <c r="T29" s="113">
        <v>242.761692650334</v>
      </c>
      <c r="U29" s="113">
        <v>249.66334500404</v>
      </c>
      <c r="V29" s="113">
        <v>248.284960422164</v>
      </c>
      <c r="W29" s="113">
        <v>242.377658211632</v>
      </c>
      <c r="X29" s="113">
        <v>254.233004801617</v>
      </c>
      <c r="Y29" s="113">
        <v>243.684992570579</v>
      </c>
    </row>
    <row r="30" spans="2:25">
      <c r="B30" s="527"/>
      <c r="C30" s="506"/>
      <c r="D30" s="191" t="s">
        <v>235</v>
      </c>
      <c r="E30" s="121" t="s">
        <v>8</v>
      </c>
      <c r="F30" s="121" t="s">
        <v>8</v>
      </c>
      <c r="G30" s="121" t="s">
        <v>8</v>
      </c>
      <c r="H30" s="121" t="s">
        <v>8</v>
      </c>
      <c r="I30" s="121" t="s">
        <v>8</v>
      </c>
      <c r="J30" s="121" t="s">
        <v>8</v>
      </c>
      <c r="K30" s="121" t="s">
        <v>8</v>
      </c>
      <c r="L30" s="121" t="s">
        <v>8</v>
      </c>
      <c r="M30" s="113">
        <v>544.65075154730323</v>
      </c>
      <c r="N30" s="113">
        <v>525.82557154953429</v>
      </c>
      <c r="O30" s="113">
        <v>591.20521172638439</v>
      </c>
      <c r="P30" s="113">
        <v>543.03599374021906</v>
      </c>
      <c r="Q30" s="113">
        <v>548.65269461077844</v>
      </c>
      <c r="R30" s="113">
        <v>616.70395227442202</v>
      </c>
      <c r="S30" s="113">
        <v>551.67394468704504</v>
      </c>
      <c r="T30" s="113">
        <v>526.24212736179095</v>
      </c>
      <c r="U30" s="113">
        <v>598.90859481582504</v>
      </c>
      <c r="V30" s="113">
        <v>576.30522088353405</v>
      </c>
      <c r="W30" s="113">
        <v>559.73154362416096</v>
      </c>
      <c r="X30" s="113">
        <v>533.16162266580795</v>
      </c>
      <c r="Y30" s="113">
        <v>579.27984838913505</v>
      </c>
    </row>
    <row r="31" spans="2:25">
      <c r="B31" s="527"/>
      <c r="C31" s="506"/>
      <c r="D31" s="192" t="s">
        <v>9</v>
      </c>
      <c r="E31" s="122" t="s">
        <v>8</v>
      </c>
      <c r="F31" s="122" t="s">
        <v>8</v>
      </c>
      <c r="G31" s="122" t="s">
        <v>8</v>
      </c>
      <c r="H31" s="122" t="s">
        <v>8</v>
      </c>
      <c r="I31" s="122" t="s">
        <v>8</v>
      </c>
      <c r="J31" s="122" t="s">
        <v>8</v>
      </c>
      <c r="K31" s="122" t="s">
        <v>8</v>
      </c>
      <c r="L31" s="122" t="s">
        <v>8</v>
      </c>
      <c r="M31" s="95">
        <v>179.57832802157392</v>
      </c>
      <c r="N31" s="95">
        <v>171.40685627425097</v>
      </c>
      <c r="O31" s="95">
        <v>173.79478891560566</v>
      </c>
      <c r="P31" s="95">
        <v>169.88625409678039</v>
      </c>
      <c r="Q31" s="95">
        <v>166.22611585227702</v>
      </c>
      <c r="R31" s="95">
        <v>166.498862661744</v>
      </c>
      <c r="S31" s="95">
        <v>170.77659182922301</v>
      </c>
      <c r="T31" s="95">
        <v>165.16034985422701</v>
      </c>
      <c r="U31" s="95">
        <v>170.03874300473501</v>
      </c>
      <c r="V31" s="95">
        <v>167.27053140096601</v>
      </c>
      <c r="W31" s="95">
        <v>153.425141242938</v>
      </c>
      <c r="X31" s="95">
        <v>161.537660895812</v>
      </c>
      <c r="Y31" s="95">
        <v>154.54015299646699</v>
      </c>
    </row>
    <row r="32" spans="2:25">
      <c r="B32" s="527"/>
      <c r="C32" s="506" t="s">
        <v>84</v>
      </c>
      <c r="D32" s="190" t="s">
        <v>232</v>
      </c>
      <c r="E32" s="120" t="s">
        <v>8</v>
      </c>
      <c r="F32" s="120" t="s">
        <v>8</v>
      </c>
      <c r="G32" s="120" t="s">
        <v>8</v>
      </c>
      <c r="H32" s="120" t="s">
        <v>8</v>
      </c>
      <c r="I32" s="120" t="s">
        <v>8</v>
      </c>
      <c r="J32" s="120" t="s">
        <v>8</v>
      </c>
      <c r="K32" s="120" t="s">
        <v>8</v>
      </c>
      <c r="L32" s="120" t="s">
        <v>8</v>
      </c>
      <c r="M32" s="112">
        <v>141.98019801980197</v>
      </c>
      <c r="N32" s="112">
        <v>149.7536945812808</v>
      </c>
      <c r="O32" s="112">
        <v>154.88605639242951</v>
      </c>
      <c r="P32" s="112">
        <v>159.71417535728079</v>
      </c>
      <c r="Q32" s="112">
        <v>146.62305176063114</v>
      </c>
      <c r="R32" s="112">
        <v>124.92901760363399</v>
      </c>
      <c r="S32" s="112">
        <v>137.82715119563201</v>
      </c>
      <c r="T32" s="112">
        <v>126.942023493748</v>
      </c>
      <c r="U32" s="112">
        <v>152.384500745156</v>
      </c>
      <c r="V32" s="112">
        <v>128.99628252788099</v>
      </c>
      <c r="W32" s="112">
        <v>103.563474387528</v>
      </c>
      <c r="X32" s="112">
        <v>109.878115335638</v>
      </c>
      <c r="Y32" s="112">
        <v>113.027852650494</v>
      </c>
    </row>
    <row r="33" spans="2:25">
      <c r="B33" s="527"/>
      <c r="C33" s="506"/>
      <c r="D33" s="191" t="s">
        <v>233</v>
      </c>
      <c r="E33" s="121" t="s">
        <v>8</v>
      </c>
      <c r="F33" s="121" t="s">
        <v>8</v>
      </c>
      <c r="G33" s="121" t="s">
        <v>8</v>
      </c>
      <c r="H33" s="121" t="s">
        <v>8</v>
      </c>
      <c r="I33" s="121" t="s">
        <v>8</v>
      </c>
      <c r="J33" s="121" t="s">
        <v>8</v>
      </c>
      <c r="K33" s="121" t="s">
        <v>8</v>
      </c>
      <c r="L33" s="121" t="s">
        <v>8</v>
      </c>
      <c r="M33" s="113">
        <v>105.93572295699956</v>
      </c>
      <c r="N33" s="113">
        <v>99.43092989806766</v>
      </c>
      <c r="O33" s="113">
        <v>106.80932648896035</v>
      </c>
      <c r="P33" s="113">
        <v>101.021086339194</v>
      </c>
      <c r="Q33" s="113">
        <v>96.401860903362589</v>
      </c>
      <c r="R33" s="113">
        <v>93.901874566072706</v>
      </c>
      <c r="S33" s="113">
        <v>82.544056024338502</v>
      </c>
      <c r="T33" s="113">
        <v>88.515246508976901</v>
      </c>
      <c r="U33" s="113">
        <v>85.7335354556173</v>
      </c>
      <c r="V33" s="113">
        <v>92.440223093489394</v>
      </c>
      <c r="W33" s="113">
        <v>82.553750205153506</v>
      </c>
      <c r="X33" s="113">
        <v>90.051504472756804</v>
      </c>
      <c r="Y33" s="113">
        <v>83.829444891391802</v>
      </c>
    </row>
    <row r="34" spans="2:25">
      <c r="B34" s="527"/>
      <c r="C34" s="506"/>
      <c r="D34" s="191" t="s">
        <v>234</v>
      </c>
      <c r="E34" s="121" t="s">
        <v>8</v>
      </c>
      <c r="F34" s="121" t="s">
        <v>8</v>
      </c>
      <c r="G34" s="121" t="s">
        <v>8</v>
      </c>
      <c r="H34" s="121" t="s">
        <v>8</v>
      </c>
      <c r="I34" s="121" t="s">
        <v>8</v>
      </c>
      <c r="J34" s="121" t="s">
        <v>8</v>
      </c>
      <c r="K34" s="121" t="s">
        <v>8</v>
      </c>
      <c r="L34" s="121" t="s">
        <v>8</v>
      </c>
      <c r="M34" s="113">
        <v>355.24316109422494</v>
      </c>
      <c r="N34" s="113">
        <v>346.99853587115666</v>
      </c>
      <c r="O34" s="113">
        <v>332.98022598870057</v>
      </c>
      <c r="P34" s="113">
        <v>311.1259160559627</v>
      </c>
      <c r="Q34" s="113">
        <v>329.74208292523673</v>
      </c>
      <c r="R34" s="113">
        <v>307.93550426809998</v>
      </c>
      <c r="S34" s="113">
        <v>313.55154481492798</v>
      </c>
      <c r="T34" s="113">
        <v>335.712161760333</v>
      </c>
      <c r="U34" s="113">
        <v>327.91170490850999</v>
      </c>
      <c r="V34" s="113">
        <v>337.78681382515299</v>
      </c>
      <c r="W34" s="113">
        <v>340.04024144869197</v>
      </c>
      <c r="X34" s="113">
        <v>363.25385694249701</v>
      </c>
      <c r="Y34" s="113">
        <v>346.75431388660598</v>
      </c>
    </row>
    <row r="35" spans="2:25">
      <c r="B35" s="527"/>
      <c r="C35" s="506"/>
      <c r="D35" s="191" t="s">
        <v>235</v>
      </c>
      <c r="E35" s="121" t="s">
        <v>8</v>
      </c>
      <c r="F35" s="121" t="s">
        <v>8</v>
      </c>
      <c r="G35" s="121" t="s">
        <v>8</v>
      </c>
      <c r="H35" s="121" t="s">
        <v>8</v>
      </c>
      <c r="I35" s="121" t="s">
        <v>8</v>
      </c>
      <c r="J35" s="121" t="s">
        <v>8</v>
      </c>
      <c r="K35" s="121" t="s">
        <v>8</v>
      </c>
      <c r="L35" s="121" t="s">
        <v>8</v>
      </c>
      <c r="M35" s="113">
        <v>681.26888217522662</v>
      </c>
      <c r="N35" s="113">
        <v>626.08695652173913</v>
      </c>
      <c r="O35" s="113">
        <v>670.74829931972795</v>
      </c>
      <c r="P35" s="113">
        <v>642.20183486238534</v>
      </c>
      <c r="Q35" s="113">
        <v>601.91846522781782</v>
      </c>
      <c r="R35" s="113">
        <v>662.05305651672404</v>
      </c>
      <c r="S35" s="113">
        <v>685.08287292817704</v>
      </c>
      <c r="T35" s="113">
        <v>674.51820128479699</v>
      </c>
      <c r="U35" s="113">
        <v>676.28205128205104</v>
      </c>
      <c r="V35" s="113">
        <v>613.22645290581204</v>
      </c>
      <c r="W35" s="113">
        <v>607.35586481113296</v>
      </c>
      <c r="X35" s="113">
        <v>688.58800773694395</v>
      </c>
      <c r="Y35" s="113">
        <v>729.72972972973002</v>
      </c>
    </row>
    <row r="36" spans="2:25">
      <c r="B36" s="527"/>
      <c r="C36" s="506"/>
      <c r="D36" s="192" t="s">
        <v>9</v>
      </c>
      <c r="E36" s="122" t="s">
        <v>8</v>
      </c>
      <c r="F36" s="122" t="s">
        <v>8</v>
      </c>
      <c r="G36" s="122" t="s">
        <v>8</v>
      </c>
      <c r="H36" s="122" t="s">
        <v>8</v>
      </c>
      <c r="I36" s="122" t="s">
        <v>8</v>
      </c>
      <c r="J36" s="122" t="s">
        <v>8</v>
      </c>
      <c r="K36" s="122" t="s">
        <v>8</v>
      </c>
      <c r="L36" s="122" t="s">
        <v>8</v>
      </c>
      <c r="M36" s="95">
        <v>156.74098770577203</v>
      </c>
      <c r="N36" s="95">
        <v>152.31950343025156</v>
      </c>
      <c r="O36" s="95">
        <v>159.14746728746888</v>
      </c>
      <c r="P36" s="95">
        <v>153.87934415941007</v>
      </c>
      <c r="Q36" s="95">
        <v>149.99041227229145</v>
      </c>
      <c r="R36" s="95">
        <v>144.03880136857501</v>
      </c>
      <c r="S36" s="95">
        <v>141.78993533041</v>
      </c>
      <c r="T36" s="95">
        <v>146.828908554572</v>
      </c>
      <c r="U36" s="95">
        <v>149.031134334857</v>
      </c>
      <c r="V36" s="95">
        <v>148.33512352309299</v>
      </c>
      <c r="W36" s="95">
        <v>137.148337595908</v>
      </c>
      <c r="X36" s="95">
        <v>149.67940857012701</v>
      </c>
      <c r="Y36" s="95">
        <v>146.574963710514</v>
      </c>
    </row>
    <row r="37" spans="2:25" ht="15" customHeight="1">
      <c r="B37" s="527" t="s">
        <v>16</v>
      </c>
      <c r="C37" s="528" t="s">
        <v>85</v>
      </c>
      <c r="D37" s="529"/>
      <c r="E37" s="123" t="s">
        <v>8</v>
      </c>
      <c r="F37" s="123" t="s">
        <v>8</v>
      </c>
      <c r="G37" s="123" t="s">
        <v>8</v>
      </c>
      <c r="H37" s="123" t="s">
        <v>8</v>
      </c>
      <c r="I37" s="123" t="s">
        <v>8</v>
      </c>
      <c r="J37" s="123" t="s">
        <v>8</v>
      </c>
      <c r="K37" s="123" t="s">
        <v>8</v>
      </c>
      <c r="L37" s="123" t="s">
        <v>8</v>
      </c>
      <c r="M37" s="98">
        <v>168.27250407476944</v>
      </c>
      <c r="N37" s="98">
        <v>161.96172732232708</v>
      </c>
      <c r="O37" s="98">
        <v>166.5373983254778</v>
      </c>
      <c r="P37" s="98">
        <v>161.95142818254294</v>
      </c>
      <c r="Q37" s="98">
        <v>158.17112848906899</v>
      </c>
      <c r="R37" s="98">
        <v>155.31508593252701</v>
      </c>
      <c r="S37" s="98">
        <v>156.35402026777101</v>
      </c>
      <c r="T37" s="98">
        <v>156.04838709677401</v>
      </c>
      <c r="U37" s="98">
        <v>159.595194285096</v>
      </c>
      <c r="V37" s="98">
        <v>157.84030526728699</v>
      </c>
      <c r="W37" s="98">
        <v>145.31095055956899</v>
      </c>
      <c r="X37" s="98">
        <v>155.63768217000199</v>
      </c>
      <c r="Y37" s="98">
        <v>150.572436945855</v>
      </c>
    </row>
    <row r="38" spans="2:25">
      <c r="B38" s="527" t="s">
        <v>88</v>
      </c>
      <c r="C38" s="506" t="s">
        <v>83</v>
      </c>
      <c r="D38" s="190" t="s">
        <v>232</v>
      </c>
      <c r="E38" s="120">
        <v>94.431246506428167</v>
      </c>
      <c r="F38" s="120">
        <v>100.40710324980698</v>
      </c>
      <c r="G38" s="120">
        <v>106.53504581962282</v>
      </c>
      <c r="H38" s="120">
        <v>108.81361943607023</v>
      </c>
      <c r="I38" s="120">
        <v>106.99515116942385</v>
      </c>
      <c r="J38" s="120">
        <v>104.81210556511761</v>
      </c>
      <c r="K38" s="120">
        <v>107.12349560880408</v>
      </c>
      <c r="L38" s="120">
        <v>105.30508781459352</v>
      </c>
      <c r="M38" s="112">
        <v>111.17429627523458</v>
      </c>
      <c r="N38" s="112">
        <v>113.84386722344115</v>
      </c>
      <c r="O38" s="112">
        <v>108.54243022272344</v>
      </c>
      <c r="P38" s="112">
        <v>111.75215916640443</v>
      </c>
      <c r="Q38" s="112">
        <v>110.34843205574913</v>
      </c>
      <c r="R38" s="112">
        <v>110.968725106501</v>
      </c>
      <c r="S38" s="112">
        <v>117.71777960978299</v>
      </c>
      <c r="T38" s="112">
        <v>115.531987683886</v>
      </c>
      <c r="U38" s="112">
        <v>118.315803805439</v>
      </c>
      <c r="V38" s="112">
        <v>111.349766458696</v>
      </c>
      <c r="W38" s="112">
        <v>99.168244522585894</v>
      </c>
      <c r="X38" s="112">
        <v>104.108309990663</v>
      </c>
      <c r="Y38" s="112">
        <v>105.75746552465399</v>
      </c>
    </row>
    <row r="39" spans="2:25">
      <c r="B39" s="527"/>
      <c r="C39" s="506"/>
      <c r="D39" s="191" t="s">
        <v>233</v>
      </c>
      <c r="E39" s="121">
        <v>131.17417918753478</v>
      </c>
      <c r="F39" s="121">
        <v>132.26909920182439</v>
      </c>
      <c r="G39" s="121">
        <v>131.29204611823747</v>
      </c>
      <c r="H39" s="121">
        <v>132.33787303078171</v>
      </c>
      <c r="I39" s="121">
        <v>132.00396909175359</v>
      </c>
      <c r="J39" s="121">
        <v>127.85079041093036</v>
      </c>
      <c r="K39" s="121">
        <v>128.42370899242937</v>
      </c>
      <c r="L39" s="121">
        <v>127.07852894768781</v>
      </c>
      <c r="M39" s="113">
        <v>128.01722848682439</v>
      </c>
      <c r="N39" s="113">
        <v>127.52698578863684</v>
      </c>
      <c r="O39" s="113">
        <v>128.91594520119602</v>
      </c>
      <c r="P39" s="113">
        <v>124.64436235979439</v>
      </c>
      <c r="Q39" s="113">
        <v>125.01191588339594</v>
      </c>
      <c r="R39" s="113">
        <v>123.723718045681</v>
      </c>
      <c r="S39" s="113">
        <v>129.263509519297</v>
      </c>
      <c r="T39" s="113">
        <v>125.87458375425599</v>
      </c>
      <c r="U39" s="113">
        <v>121.783028199242</v>
      </c>
      <c r="V39" s="113">
        <v>122.921172346931</v>
      </c>
      <c r="W39" s="113">
        <v>113.595631865836</v>
      </c>
      <c r="X39" s="113">
        <v>122.640293202203</v>
      </c>
      <c r="Y39" s="113">
        <v>115.93155858764101</v>
      </c>
    </row>
    <row r="40" spans="2:25">
      <c r="B40" s="527"/>
      <c r="C40" s="506"/>
      <c r="D40" s="191" t="s">
        <v>234</v>
      </c>
      <c r="E40" s="121">
        <v>271.19605285544151</v>
      </c>
      <c r="F40" s="121">
        <v>270.11590794557367</v>
      </c>
      <c r="G40" s="121">
        <v>268.14962372731299</v>
      </c>
      <c r="H40" s="121">
        <v>259.20287096949596</v>
      </c>
      <c r="I40" s="121">
        <v>264.04224675948149</v>
      </c>
      <c r="J40" s="121">
        <v>259.97506234413964</v>
      </c>
      <c r="K40" s="121">
        <v>257.10399032648121</v>
      </c>
      <c r="L40" s="121">
        <v>261.89308484551248</v>
      </c>
      <c r="M40" s="113">
        <v>257.08992446914635</v>
      </c>
      <c r="N40" s="113">
        <v>250.96401028277637</v>
      </c>
      <c r="O40" s="113">
        <v>249.20014219694275</v>
      </c>
      <c r="P40" s="113">
        <v>247.8081485301702</v>
      </c>
      <c r="Q40" s="113">
        <v>246.76409185803757</v>
      </c>
      <c r="R40" s="113">
        <v>249.593694132943</v>
      </c>
      <c r="S40" s="113">
        <v>252.10584869675799</v>
      </c>
      <c r="T40" s="113">
        <v>247.23778400249</v>
      </c>
      <c r="U40" s="113">
        <v>240.86397687949199</v>
      </c>
      <c r="V40" s="113">
        <v>251.036182368097</v>
      </c>
      <c r="W40" s="113">
        <v>230.571847507331</v>
      </c>
      <c r="X40" s="113">
        <v>246.2452728255</v>
      </c>
      <c r="Y40" s="113">
        <v>237.30195300039</v>
      </c>
    </row>
    <row r="41" spans="2:25">
      <c r="B41" s="527"/>
      <c r="C41" s="506"/>
      <c r="D41" s="191" t="s">
        <v>235</v>
      </c>
      <c r="E41" s="121">
        <v>465.99603287050155</v>
      </c>
      <c r="F41" s="121">
        <v>473.8846572361262</v>
      </c>
      <c r="G41" s="121">
        <v>481.98316675433983</v>
      </c>
      <c r="H41" s="121">
        <v>479.2091836734694</v>
      </c>
      <c r="I41" s="121">
        <v>460.65472513897464</v>
      </c>
      <c r="J41" s="121">
        <v>502.06461015302403</v>
      </c>
      <c r="K41" s="121">
        <v>499.4063167893612</v>
      </c>
      <c r="L41" s="121">
        <v>489.4815496034027</v>
      </c>
      <c r="M41" s="113">
        <v>486.38443935926773</v>
      </c>
      <c r="N41" s="113">
        <v>498.9988876529477</v>
      </c>
      <c r="O41" s="113">
        <v>498.97130481862479</v>
      </c>
      <c r="P41" s="113">
        <v>491.12613564335516</v>
      </c>
      <c r="Q41" s="113">
        <v>479.00529963310237</v>
      </c>
      <c r="R41" s="113">
        <v>519.83215106404202</v>
      </c>
      <c r="S41" s="113">
        <v>518.48600136571997</v>
      </c>
      <c r="T41" s="113">
        <v>517.25786404053895</v>
      </c>
      <c r="U41" s="113">
        <v>530.79947575360404</v>
      </c>
      <c r="V41" s="113">
        <v>537.06255166712594</v>
      </c>
      <c r="W41" s="113">
        <v>506.67999636462798</v>
      </c>
      <c r="X41" s="113">
        <v>496.97022920874701</v>
      </c>
      <c r="Y41" s="113">
        <v>511.42023012192999</v>
      </c>
    </row>
    <row r="42" spans="2:25">
      <c r="B42" s="527"/>
      <c r="C42" s="506"/>
      <c r="D42" s="192" t="s">
        <v>9</v>
      </c>
      <c r="E42" s="122">
        <v>157.58041420738309</v>
      </c>
      <c r="F42" s="122">
        <v>160.32378047518168</v>
      </c>
      <c r="G42" s="122">
        <v>161.62216438861452</v>
      </c>
      <c r="H42" s="122">
        <v>161.97221134500873</v>
      </c>
      <c r="I42" s="122">
        <v>161.64066781623023</v>
      </c>
      <c r="J42" s="122">
        <v>160.75721947739703</v>
      </c>
      <c r="K42" s="122">
        <v>161.59456658475699</v>
      </c>
      <c r="L42" s="122">
        <v>161.1472501478415</v>
      </c>
      <c r="M42" s="95">
        <v>161.98981204100463</v>
      </c>
      <c r="N42" s="95">
        <v>162.72482827892119</v>
      </c>
      <c r="O42" s="95">
        <v>163.05639169482868</v>
      </c>
      <c r="P42" s="95">
        <v>160.79869106774936</v>
      </c>
      <c r="Q42" s="95">
        <v>160.67374106737412</v>
      </c>
      <c r="R42" s="95">
        <v>163.27169610681199</v>
      </c>
      <c r="S42" s="95">
        <v>168.686880493735</v>
      </c>
      <c r="T42" s="95">
        <v>165.98278593856099</v>
      </c>
      <c r="U42" s="95">
        <v>164.42105991102099</v>
      </c>
      <c r="V42" s="95">
        <v>166.53373194622199</v>
      </c>
      <c r="W42" s="95">
        <v>153.980677649418</v>
      </c>
      <c r="X42" s="95">
        <v>162.80509075359799</v>
      </c>
      <c r="Y42" s="95">
        <v>158.96615713831901</v>
      </c>
    </row>
    <row r="43" spans="2:25">
      <c r="B43" s="527"/>
      <c r="C43" s="506" t="s">
        <v>84</v>
      </c>
      <c r="D43" s="190" t="s">
        <v>232</v>
      </c>
      <c r="E43" s="120">
        <v>106.55215217901835</v>
      </c>
      <c r="F43" s="120">
        <v>103.93795951253902</v>
      </c>
      <c r="G43" s="120">
        <v>117.27459499511636</v>
      </c>
      <c r="H43" s="120">
        <v>118.56778180841059</v>
      </c>
      <c r="I43" s="120">
        <v>113.1578057930848</v>
      </c>
      <c r="J43" s="120">
        <v>118.21129424479871</v>
      </c>
      <c r="K43" s="120">
        <v>119.0363242071022</v>
      </c>
      <c r="L43" s="120">
        <v>116.07021363450809</v>
      </c>
      <c r="M43" s="112">
        <v>114.48919944905433</v>
      </c>
      <c r="N43" s="112">
        <v>118.4422380249564</v>
      </c>
      <c r="O43" s="112">
        <v>120.80536912751678</v>
      </c>
      <c r="P43" s="112">
        <v>121.25728669846316</v>
      </c>
      <c r="Q43" s="112">
        <v>122.14972980097535</v>
      </c>
      <c r="R43" s="112">
        <v>114.98805276423001</v>
      </c>
      <c r="S43" s="112">
        <v>116.839714471123</v>
      </c>
      <c r="T43" s="112">
        <v>119.418955286794</v>
      </c>
      <c r="U43" s="112">
        <v>123.6223780744</v>
      </c>
      <c r="V43" s="112">
        <v>114.312599370518</v>
      </c>
      <c r="W43" s="112">
        <v>98.325683625315193</v>
      </c>
      <c r="X43" s="112">
        <v>105.36215251211399</v>
      </c>
      <c r="Y43" s="112">
        <v>108.64150824427</v>
      </c>
    </row>
    <row r="44" spans="2:25">
      <c r="B44" s="527"/>
      <c r="C44" s="506"/>
      <c r="D44" s="191" t="s">
        <v>233</v>
      </c>
      <c r="E44" s="121">
        <v>110.58145335624411</v>
      </c>
      <c r="F44" s="121">
        <v>110.1516358991714</v>
      </c>
      <c r="G44" s="121">
        <v>115.94296684570418</v>
      </c>
      <c r="H44" s="121">
        <v>114.90198161823301</v>
      </c>
      <c r="I44" s="121">
        <v>111.27449950633364</v>
      </c>
      <c r="J44" s="121">
        <v>112.78055443454505</v>
      </c>
      <c r="K44" s="121">
        <v>109.58639939101751</v>
      </c>
      <c r="L44" s="121">
        <v>109.06396443305162</v>
      </c>
      <c r="M44" s="113">
        <v>105.72891947476664</v>
      </c>
      <c r="N44" s="113">
        <v>106.99990237235185</v>
      </c>
      <c r="O44" s="113">
        <v>104.85867000529686</v>
      </c>
      <c r="P44" s="113">
        <v>104.21494510504121</v>
      </c>
      <c r="Q44" s="113">
        <v>103.06482489396043</v>
      </c>
      <c r="R44" s="113">
        <v>99.860542952770601</v>
      </c>
      <c r="S44" s="113">
        <v>100.92744135297301</v>
      </c>
      <c r="T44" s="113">
        <v>102.80683965525201</v>
      </c>
      <c r="U44" s="113">
        <v>98.872673570662002</v>
      </c>
      <c r="V44" s="113">
        <v>99.406962697221502</v>
      </c>
      <c r="W44" s="113">
        <v>93.718264906426796</v>
      </c>
      <c r="X44" s="113">
        <v>97.772077421206504</v>
      </c>
      <c r="Y44" s="113">
        <v>93.588059913395298</v>
      </c>
    </row>
    <row r="45" spans="2:25">
      <c r="B45" s="527"/>
      <c r="C45" s="506"/>
      <c r="D45" s="191" t="s">
        <v>234</v>
      </c>
      <c r="E45" s="121">
        <v>340.0550584996559</v>
      </c>
      <c r="F45" s="121">
        <v>332.34958749748472</v>
      </c>
      <c r="G45" s="121">
        <v>329.98489921869873</v>
      </c>
      <c r="H45" s="121">
        <v>328.57696280991735</v>
      </c>
      <c r="I45" s="121">
        <v>322.90229524645679</v>
      </c>
      <c r="J45" s="121">
        <v>317.05252977090009</v>
      </c>
      <c r="K45" s="121">
        <v>327.77713020165521</v>
      </c>
      <c r="L45" s="121">
        <v>317.00336700336703</v>
      </c>
      <c r="M45" s="113">
        <v>320.83757296631501</v>
      </c>
      <c r="N45" s="113">
        <v>314.72500257971313</v>
      </c>
      <c r="O45" s="113">
        <v>311.90879219356765</v>
      </c>
      <c r="P45" s="113">
        <v>300.79155672823219</v>
      </c>
      <c r="Q45" s="113">
        <v>307.59957342235822</v>
      </c>
      <c r="R45" s="113">
        <v>293.05982288089598</v>
      </c>
      <c r="S45" s="113">
        <v>317.07962260823598</v>
      </c>
      <c r="T45" s="113">
        <v>322.63914676799499</v>
      </c>
      <c r="U45" s="113">
        <v>314.251791544757</v>
      </c>
      <c r="V45" s="113">
        <v>319.871768183521</v>
      </c>
      <c r="W45" s="113">
        <v>318.215129061151</v>
      </c>
      <c r="X45" s="113">
        <v>316.95841141991298</v>
      </c>
      <c r="Y45" s="113">
        <v>313.65501074428602</v>
      </c>
    </row>
    <row r="46" spans="2:25">
      <c r="B46" s="527"/>
      <c r="C46" s="506"/>
      <c r="D46" s="191" t="s">
        <v>235</v>
      </c>
      <c r="E46" s="121">
        <v>572.56734469488731</v>
      </c>
      <c r="F46" s="121">
        <v>577.67245918904689</v>
      </c>
      <c r="G46" s="121">
        <v>570.44935262757042</v>
      </c>
      <c r="H46" s="121">
        <v>574.22831945124938</v>
      </c>
      <c r="I46" s="121">
        <v>571.69766894278314</v>
      </c>
      <c r="J46" s="121">
        <v>600.81929904415108</v>
      </c>
      <c r="K46" s="121">
        <v>588.54054054054052</v>
      </c>
      <c r="L46" s="121">
        <v>579.39189189189187</v>
      </c>
      <c r="M46" s="113">
        <v>576.81278164686603</v>
      </c>
      <c r="N46" s="113">
        <v>583.28440007829317</v>
      </c>
      <c r="O46" s="113">
        <v>569.7910889258643</v>
      </c>
      <c r="P46" s="113">
        <v>559.69622041681384</v>
      </c>
      <c r="Q46" s="113">
        <v>554.7297297297298</v>
      </c>
      <c r="R46" s="113">
        <v>577.71308426330302</v>
      </c>
      <c r="S46" s="113">
        <v>615.60018682858504</v>
      </c>
      <c r="T46" s="113">
        <v>612.85008237232296</v>
      </c>
      <c r="U46" s="113">
        <v>601.19047619047603</v>
      </c>
      <c r="V46" s="113">
        <v>602.96586457750402</v>
      </c>
      <c r="W46" s="113">
        <v>573.60122784986697</v>
      </c>
      <c r="X46" s="113">
        <v>578.97531191929897</v>
      </c>
      <c r="Y46" s="113">
        <v>595.01597444089498</v>
      </c>
    </row>
    <row r="47" spans="2:25">
      <c r="B47" s="527"/>
      <c r="C47" s="506"/>
      <c r="D47" s="192" t="s">
        <v>9</v>
      </c>
      <c r="E47" s="122">
        <v>146.00521059487625</v>
      </c>
      <c r="F47" s="122">
        <v>145.15150433634318</v>
      </c>
      <c r="G47" s="122">
        <v>151.8939955784403</v>
      </c>
      <c r="H47" s="122">
        <v>151.80158514398042</v>
      </c>
      <c r="I47" s="122">
        <v>148.4212268770778</v>
      </c>
      <c r="J47" s="122">
        <v>151.40232633981952</v>
      </c>
      <c r="K47" s="122">
        <v>151.22146575891068</v>
      </c>
      <c r="L47" s="122">
        <v>149.49940719272823</v>
      </c>
      <c r="M47" s="95">
        <v>148.31216252961971</v>
      </c>
      <c r="N47" s="95">
        <v>150.38951592836224</v>
      </c>
      <c r="O47" s="95">
        <v>149.75608837323188</v>
      </c>
      <c r="P47" s="95">
        <v>148.60702137773086</v>
      </c>
      <c r="Q47" s="95">
        <v>149.68460878715808</v>
      </c>
      <c r="R47" s="95">
        <v>146.082943770805</v>
      </c>
      <c r="S47" s="95">
        <v>152.684563758389</v>
      </c>
      <c r="T47" s="95">
        <v>156.063418498244</v>
      </c>
      <c r="U47" s="95">
        <v>153.46973261906601</v>
      </c>
      <c r="V47" s="95">
        <v>154.028519041891</v>
      </c>
      <c r="W47" s="95">
        <v>146.30973374577201</v>
      </c>
      <c r="X47" s="95">
        <v>151.11554352471899</v>
      </c>
      <c r="Y47" s="95">
        <v>150.00984058256199</v>
      </c>
    </row>
    <row r="48" spans="2:25">
      <c r="B48" s="527"/>
      <c r="C48" s="528" t="s">
        <v>85</v>
      </c>
      <c r="D48" s="529"/>
      <c r="E48" s="123">
        <v>151.89535978958219</v>
      </c>
      <c r="F48" s="123">
        <v>152.86588446640096</v>
      </c>
      <c r="G48" s="123">
        <v>156.83945884379256</v>
      </c>
      <c r="H48" s="123">
        <v>156.96819000257221</v>
      </c>
      <c r="I48" s="123">
        <v>155.13495899636126</v>
      </c>
      <c r="J48" s="123">
        <v>156.14575658115078</v>
      </c>
      <c r="K48" s="123">
        <v>156.46960668247368</v>
      </c>
      <c r="L48" s="123">
        <v>155.39441494899023</v>
      </c>
      <c r="M48" s="98">
        <v>155.23339857491908</v>
      </c>
      <c r="N48" s="98">
        <v>156.62635400697744</v>
      </c>
      <c r="O48" s="98">
        <v>156.47184613280618</v>
      </c>
      <c r="P48" s="98">
        <v>154.75932002287385</v>
      </c>
      <c r="Q48" s="98">
        <v>155.22828042910149</v>
      </c>
      <c r="R48" s="98">
        <v>154.75013107096899</v>
      </c>
      <c r="S48" s="98">
        <v>160.75724697502201</v>
      </c>
      <c r="T48" s="98">
        <v>161.068695583416</v>
      </c>
      <c r="U48" s="98">
        <v>158.994635926211</v>
      </c>
      <c r="V48" s="98">
        <v>160.335721004269</v>
      </c>
      <c r="W48" s="98">
        <v>150.173743124162</v>
      </c>
      <c r="X48" s="98">
        <v>156.99769824664699</v>
      </c>
      <c r="Y48" s="98">
        <v>154.50820360387601</v>
      </c>
    </row>
    <row r="49" spans="1:16" s="16" customFormat="1" ht="5.0999999999999996" customHeight="1">
      <c r="A49" s="29"/>
      <c r="B49" s="252"/>
    </row>
    <row r="50" spans="1:16" ht="12.75" customHeight="1">
      <c r="B50" s="59" t="s">
        <v>86</v>
      </c>
      <c r="C50" s="33"/>
    </row>
    <row r="51" spans="1:16" s="16" customFormat="1" ht="5.0999999999999996" customHeight="1">
      <c r="A51" s="29"/>
      <c r="B51" s="252"/>
    </row>
    <row r="52" spans="1:16" s="16" customFormat="1" ht="12.75" customHeight="1">
      <c r="A52" s="29"/>
      <c r="B52" s="79" t="s">
        <v>285</v>
      </c>
    </row>
    <row r="53" spans="1:16" s="16" customFormat="1" ht="5.0999999999999996" customHeight="1">
      <c r="A53" s="29"/>
      <c r="B53" s="252"/>
    </row>
    <row r="54" spans="1:16" s="12" customFormat="1" ht="12.75" customHeight="1">
      <c r="B54" s="60" t="s">
        <v>39</v>
      </c>
    </row>
    <row r="55" spans="1:16" s="16" customFormat="1" ht="5.25" customHeight="1">
      <c r="A55" s="29"/>
      <c r="B55" s="252"/>
    </row>
    <row r="56" spans="1:16" s="1" customFormat="1" ht="15" customHeight="1">
      <c r="B56" s="62" t="s">
        <v>89</v>
      </c>
      <c r="C56" s="13"/>
      <c r="D56" s="13"/>
      <c r="E56" s="13"/>
      <c r="F56" s="13"/>
      <c r="G56" s="13"/>
      <c r="H56" s="13"/>
      <c r="I56" s="13"/>
      <c r="J56" s="13"/>
      <c r="K56" s="278"/>
      <c r="L56" s="13"/>
      <c r="M56" s="13"/>
      <c r="N56" s="13"/>
      <c r="O56" s="13"/>
      <c r="P56" s="57"/>
    </row>
    <row r="57" spans="1:16" s="1" customFormat="1" ht="5.0999999999999996" customHeight="1">
      <c r="A57" s="58"/>
      <c r="B57" s="61"/>
      <c r="C57" s="57"/>
      <c r="D57" s="57"/>
      <c r="E57" s="57"/>
      <c r="F57" s="57"/>
      <c r="G57" s="57"/>
      <c r="H57" s="57"/>
      <c r="I57" s="57"/>
      <c r="J57" s="57"/>
      <c r="K57" s="57"/>
      <c r="L57" s="57"/>
      <c r="M57" s="57"/>
      <c r="N57" s="57"/>
      <c r="O57" s="57"/>
      <c r="P57" s="57"/>
    </row>
    <row r="58" spans="1:16" s="16" customFormat="1" ht="12.75" customHeight="1">
      <c r="A58" s="29"/>
      <c r="B58" s="252" t="s">
        <v>41</v>
      </c>
    </row>
  </sheetData>
  <mergeCells count="17">
    <mergeCell ref="B38:B48"/>
    <mergeCell ref="C38:C42"/>
    <mergeCell ref="C43:C47"/>
    <mergeCell ref="C37:D37"/>
    <mergeCell ref="C48:D48"/>
    <mergeCell ref="B4:D4"/>
    <mergeCell ref="B27:B37"/>
    <mergeCell ref="C27:C31"/>
    <mergeCell ref="C32:C36"/>
    <mergeCell ref="B5:B15"/>
    <mergeCell ref="C5:C9"/>
    <mergeCell ref="C10:C14"/>
    <mergeCell ref="B16:B26"/>
    <mergeCell ref="C16:C20"/>
    <mergeCell ref="C21:C25"/>
    <mergeCell ref="C15:D15"/>
    <mergeCell ref="C26:D26"/>
  </mergeCells>
  <pageMargins left="0.70866141732283472" right="0.70866141732283472" top="0.74803149606299213" bottom="0.74803149606299213" header="0.31496062992125984" footer="0.31496062992125984"/>
  <pageSetup paperSize="9" scale="55" orientation="landscape" r:id="rId1"/>
  <headerFooter>
    <oddHeader>&amp;L&amp;G&amp;CSpitalbetreuung</oddHeader>
    <oddFooter>&amp;L&amp;A&amp;C&amp;P von &amp;N&amp;R&amp;F</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4"/>
  <sheetViews>
    <sheetView showGridLines="0" zoomScaleNormal="100" workbookViewId="0"/>
  </sheetViews>
  <sheetFormatPr baseColWidth="10" defaultColWidth="11.42578125" defaultRowHeight="14.25"/>
  <cols>
    <col min="1" max="1" width="1.7109375" style="3" customWidth="1"/>
    <col min="2" max="2" width="11.42578125" style="3"/>
    <col min="3" max="3" width="32.28515625" style="3" bestFit="1" customWidth="1"/>
    <col min="4" max="15" width="12.7109375" style="3" customWidth="1"/>
    <col min="16" max="16384" width="11.42578125" style="3"/>
  </cols>
  <sheetData>
    <row r="1" spans="1:18" ht="10.15" customHeight="1">
      <c r="A1" s="269"/>
      <c r="B1" s="266"/>
      <c r="C1" s="266"/>
      <c r="D1" s="266"/>
      <c r="E1" s="266"/>
      <c r="F1" s="266"/>
      <c r="G1" s="266"/>
      <c r="H1" s="266"/>
      <c r="I1" s="266"/>
      <c r="J1" s="266"/>
      <c r="K1" s="266"/>
      <c r="L1" s="266"/>
      <c r="M1" s="266"/>
      <c r="N1" s="273"/>
      <c r="O1" s="273"/>
      <c r="P1" s="273"/>
    </row>
    <row r="2" spans="1:18" ht="33" customHeight="1">
      <c r="B2" s="498" t="s">
        <v>90</v>
      </c>
      <c r="C2" s="498"/>
      <c r="D2" s="498"/>
      <c r="E2" s="498"/>
      <c r="F2" s="498"/>
      <c r="G2" s="498"/>
      <c r="H2" s="498"/>
      <c r="I2" s="498"/>
      <c r="J2" s="498"/>
      <c r="K2" s="498"/>
      <c r="L2" s="498"/>
      <c r="M2" s="498"/>
      <c r="N2" s="274"/>
      <c r="O2" s="274"/>
      <c r="P2" s="273"/>
    </row>
    <row r="4" spans="1:18">
      <c r="B4" s="531"/>
      <c r="C4" s="531"/>
      <c r="D4" s="251" t="s">
        <v>18</v>
      </c>
      <c r="E4" s="251" t="s">
        <v>19</v>
      </c>
      <c r="F4" s="251" t="s">
        <v>131</v>
      </c>
      <c r="G4" s="251" t="s">
        <v>21</v>
      </c>
      <c r="H4" s="251" t="s">
        <v>24</v>
      </c>
      <c r="I4" s="251" t="s">
        <v>20</v>
      </c>
      <c r="J4" s="251" t="s">
        <v>22</v>
      </c>
      <c r="K4" s="251" t="s">
        <v>132</v>
      </c>
      <c r="L4" s="251" t="s">
        <v>23</v>
      </c>
      <c r="M4" s="251" t="s">
        <v>9</v>
      </c>
      <c r="N4" s="238"/>
      <c r="O4" s="238"/>
    </row>
    <row r="5" spans="1:18" ht="15" customHeight="1">
      <c r="B5" s="532">
        <v>2013</v>
      </c>
      <c r="C5" s="239" t="s">
        <v>244</v>
      </c>
      <c r="D5" s="240">
        <v>147</v>
      </c>
      <c r="E5" s="241" t="s">
        <v>8</v>
      </c>
      <c r="F5" s="241" t="s">
        <v>8</v>
      </c>
      <c r="G5" s="240">
        <v>1601</v>
      </c>
      <c r="H5" s="240">
        <v>2626</v>
      </c>
      <c r="I5" s="241" t="s">
        <v>8</v>
      </c>
      <c r="J5" s="240">
        <v>1043</v>
      </c>
      <c r="K5" s="240">
        <v>692</v>
      </c>
      <c r="L5" s="240">
        <v>1482</v>
      </c>
      <c r="M5" s="185">
        <f>SUM(D5:L5)</f>
        <v>7591</v>
      </c>
      <c r="N5" s="238"/>
      <c r="O5" s="238"/>
      <c r="R5" s="530"/>
    </row>
    <row r="6" spans="1:18" ht="15" customHeight="1">
      <c r="B6" s="532"/>
      <c r="C6" s="239" t="s">
        <v>76</v>
      </c>
      <c r="D6" s="242">
        <v>15</v>
      </c>
      <c r="E6" s="243" t="s">
        <v>8</v>
      </c>
      <c r="F6" s="243" t="s">
        <v>8</v>
      </c>
      <c r="G6" s="242">
        <v>27</v>
      </c>
      <c r="H6" s="242">
        <v>44</v>
      </c>
      <c r="I6" s="243" t="s">
        <v>8</v>
      </c>
      <c r="J6" s="242">
        <v>23</v>
      </c>
      <c r="K6" s="242">
        <v>6</v>
      </c>
      <c r="L6" s="242">
        <v>37</v>
      </c>
      <c r="M6" s="419">
        <f t="shared" ref="M6:M18" si="0">SUM(D6:L6)</f>
        <v>152</v>
      </c>
      <c r="N6" s="238"/>
      <c r="O6" s="238"/>
      <c r="R6" s="530"/>
    </row>
    <row r="7" spans="1:18" ht="15" customHeight="1">
      <c r="B7" s="532">
        <v>2014</v>
      </c>
      <c r="C7" s="239" t="s">
        <v>244</v>
      </c>
      <c r="D7" s="240">
        <v>25</v>
      </c>
      <c r="E7" s="241" t="s">
        <v>8</v>
      </c>
      <c r="F7" s="241" t="s">
        <v>8</v>
      </c>
      <c r="G7" s="240">
        <v>2243</v>
      </c>
      <c r="H7" s="240">
        <v>5655</v>
      </c>
      <c r="I7" s="241" t="s">
        <v>8</v>
      </c>
      <c r="J7" s="240">
        <v>953</v>
      </c>
      <c r="K7" s="240">
        <v>884</v>
      </c>
      <c r="L7" s="240">
        <v>3599</v>
      </c>
      <c r="M7" s="185">
        <f t="shared" si="0"/>
        <v>13359</v>
      </c>
      <c r="N7" s="238"/>
      <c r="O7" s="238"/>
      <c r="R7" s="530"/>
    </row>
    <row r="8" spans="1:18" ht="15" customHeight="1">
      <c r="B8" s="532"/>
      <c r="C8" s="239" t="s">
        <v>76</v>
      </c>
      <c r="D8" s="242">
        <v>3</v>
      </c>
      <c r="E8" s="243" t="s">
        <v>8</v>
      </c>
      <c r="F8" s="243" t="s">
        <v>8</v>
      </c>
      <c r="G8" s="242">
        <v>40</v>
      </c>
      <c r="H8" s="242">
        <v>73</v>
      </c>
      <c r="I8" s="243" t="s">
        <v>8</v>
      </c>
      <c r="J8" s="242">
        <v>27</v>
      </c>
      <c r="K8" s="242">
        <v>8</v>
      </c>
      <c r="L8" s="242">
        <v>75</v>
      </c>
      <c r="M8" s="419">
        <f t="shared" si="0"/>
        <v>226</v>
      </c>
      <c r="N8" s="238"/>
      <c r="O8" s="238"/>
      <c r="R8" s="530"/>
    </row>
    <row r="9" spans="1:18" ht="15" customHeight="1">
      <c r="B9" s="532">
        <v>2015</v>
      </c>
      <c r="C9" s="239" t="s">
        <v>244</v>
      </c>
      <c r="D9" s="240">
        <v>100</v>
      </c>
      <c r="E9" s="240">
        <v>5</v>
      </c>
      <c r="F9" s="241" t="s">
        <v>8</v>
      </c>
      <c r="G9" s="240">
        <v>1726</v>
      </c>
      <c r="H9" s="240">
        <v>3501</v>
      </c>
      <c r="I9" s="241" t="s">
        <v>8</v>
      </c>
      <c r="J9" s="240">
        <v>916</v>
      </c>
      <c r="K9" s="240">
        <v>1481</v>
      </c>
      <c r="L9" s="240">
        <v>1373</v>
      </c>
      <c r="M9" s="185">
        <f t="shared" si="0"/>
        <v>9102</v>
      </c>
      <c r="N9" s="238"/>
      <c r="O9" s="238"/>
      <c r="R9" s="530"/>
    </row>
    <row r="10" spans="1:18" ht="15" customHeight="1">
      <c r="B10" s="532"/>
      <c r="C10" s="239" t="s">
        <v>76</v>
      </c>
      <c r="D10" s="242">
        <v>12</v>
      </c>
      <c r="E10" s="242">
        <v>1</v>
      </c>
      <c r="F10" s="243" t="s">
        <v>8</v>
      </c>
      <c r="G10" s="242">
        <v>32</v>
      </c>
      <c r="H10" s="242">
        <v>70</v>
      </c>
      <c r="I10" s="243" t="s">
        <v>8</v>
      </c>
      <c r="J10" s="242">
        <v>33</v>
      </c>
      <c r="K10" s="242">
        <v>13</v>
      </c>
      <c r="L10" s="242">
        <v>55</v>
      </c>
      <c r="M10" s="419">
        <f t="shared" si="0"/>
        <v>216</v>
      </c>
      <c r="N10" s="238"/>
      <c r="O10" s="238"/>
      <c r="R10" s="530"/>
    </row>
    <row r="11" spans="1:18" ht="15" customHeight="1">
      <c r="B11" s="532">
        <v>2016</v>
      </c>
      <c r="C11" s="239" t="s">
        <v>244</v>
      </c>
      <c r="D11" s="240">
        <v>143</v>
      </c>
      <c r="E11" s="240">
        <v>0</v>
      </c>
      <c r="F11" s="240">
        <v>1953</v>
      </c>
      <c r="G11" s="240">
        <v>919</v>
      </c>
      <c r="H11" s="240">
        <v>3414</v>
      </c>
      <c r="I11" s="241" t="s">
        <v>8</v>
      </c>
      <c r="J11" s="240">
        <v>596</v>
      </c>
      <c r="K11" s="240">
        <v>1299</v>
      </c>
      <c r="L11" s="240">
        <v>1070</v>
      </c>
      <c r="M11" s="185">
        <f t="shared" si="0"/>
        <v>9394</v>
      </c>
      <c r="N11" s="238"/>
      <c r="O11" s="238"/>
      <c r="R11" s="530"/>
    </row>
    <row r="12" spans="1:18" ht="15" customHeight="1">
      <c r="B12" s="532"/>
      <c r="C12" s="239" t="s">
        <v>76</v>
      </c>
      <c r="D12" s="242">
        <v>21</v>
      </c>
      <c r="E12" s="242">
        <v>0</v>
      </c>
      <c r="F12" s="242">
        <v>40</v>
      </c>
      <c r="G12" s="242">
        <v>25</v>
      </c>
      <c r="H12" s="242">
        <v>71</v>
      </c>
      <c r="I12" s="243" t="s">
        <v>8</v>
      </c>
      <c r="J12" s="242">
        <v>26</v>
      </c>
      <c r="K12" s="242">
        <v>9</v>
      </c>
      <c r="L12" s="242">
        <v>33</v>
      </c>
      <c r="M12" s="419">
        <f t="shared" si="0"/>
        <v>225</v>
      </c>
      <c r="N12" s="238"/>
      <c r="O12" s="238"/>
      <c r="R12" s="530"/>
    </row>
    <row r="13" spans="1:18" ht="15" customHeight="1">
      <c r="B13" s="532">
        <v>2017</v>
      </c>
      <c r="C13" s="239" t="s">
        <v>244</v>
      </c>
      <c r="D13" s="244">
        <v>409</v>
      </c>
      <c r="E13" s="240">
        <v>4</v>
      </c>
      <c r="F13" s="244">
        <v>5264</v>
      </c>
      <c r="G13" s="244">
        <v>1165</v>
      </c>
      <c r="H13" s="241" t="s">
        <v>8</v>
      </c>
      <c r="I13" s="244">
        <v>8</v>
      </c>
      <c r="J13" s="244">
        <v>756</v>
      </c>
      <c r="K13" s="244">
        <v>1647</v>
      </c>
      <c r="L13" s="244">
        <v>1060</v>
      </c>
      <c r="M13" s="417">
        <f t="shared" si="0"/>
        <v>10313</v>
      </c>
      <c r="N13" s="238"/>
      <c r="O13" s="238"/>
      <c r="R13" s="530"/>
    </row>
    <row r="14" spans="1:18" ht="15" customHeight="1">
      <c r="B14" s="532"/>
      <c r="C14" s="239" t="s">
        <v>76</v>
      </c>
      <c r="D14" s="245">
        <v>26</v>
      </c>
      <c r="E14" s="242">
        <v>1</v>
      </c>
      <c r="F14" s="245">
        <v>97</v>
      </c>
      <c r="G14" s="245">
        <v>37</v>
      </c>
      <c r="H14" s="243" t="s">
        <v>8</v>
      </c>
      <c r="I14" s="245">
        <v>2</v>
      </c>
      <c r="J14" s="245">
        <v>27</v>
      </c>
      <c r="K14" s="245">
        <v>17</v>
      </c>
      <c r="L14" s="245">
        <v>52</v>
      </c>
      <c r="M14" s="418">
        <f t="shared" si="0"/>
        <v>259</v>
      </c>
      <c r="N14" s="238"/>
      <c r="O14" s="238"/>
      <c r="R14" s="530"/>
    </row>
    <row r="15" spans="1:18" ht="15" customHeight="1">
      <c r="B15" s="532">
        <v>2018</v>
      </c>
      <c r="C15" s="239" t="s">
        <v>244</v>
      </c>
      <c r="D15" s="244">
        <v>529</v>
      </c>
      <c r="E15" s="240">
        <v>23</v>
      </c>
      <c r="F15" s="244">
        <v>6123</v>
      </c>
      <c r="G15" s="244">
        <v>1314</v>
      </c>
      <c r="H15" s="241" t="s">
        <v>8</v>
      </c>
      <c r="I15" s="244">
        <v>18</v>
      </c>
      <c r="J15" s="244">
        <v>268</v>
      </c>
      <c r="K15" s="244">
        <v>1928</v>
      </c>
      <c r="L15" s="244">
        <v>966</v>
      </c>
      <c r="M15" s="417">
        <f t="shared" si="0"/>
        <v>11169</v>
      </c>
      <c r="N15" s="238"/>
      <c r="O15" s="238"/>
      <c r="R15" s="530"/>
    </row>
    <row r="16" spans="1:18" ht="15" customHeight="1">
      <c r="B16" s="532"/>
      <c r="C16" s="239" t="s">
        <v>76</v>
      </c>
      <c r="D16" s="245">
        <v>30</v>
      </c>
      <c r="E16" s="242">
        <v>3</v>
      </c>
      <c r="F16" s="245">
        <v>125</v>
      </c>
      <c r="G16" s="245">
        <v>38</v>
      </c>
      <c r="H16" s="243" t="s">
        <v>8</v>
      </c>
      <c r="I16" s="245">
        <v>3</v>
      </c>
      <c r="J16" s="245">
        <v>23</v>
      </c>
      <c r="K16" s="245">
        <v>21</v>
      </c>
      <c r="L16" s="245">
        <v>72</v>
      </c>
      <c r="M16" s="418">
        <f t="shared" si="0"/>
        <v>315</v>
      </c>
      <c r="N16" s="238"/>
      <c r="O16" s="238"/>
      <c r="R16" s="530"/>
    </row>
    <row r="17" spans="1:18" ht="15" customHeight="1">
      <c r="B17" s="533">
        <v>2019</v>
      </c>
      <c r="C17" s="239" t="s">
        <v>244</v>
      </c>
      <c r="D17" s="244">
        <v>361</v>
      </c>
      <c r="E17" s="241" t="s">
        <v>8</v>
      </c>
      <c r="F17" s="244">
        <v>5736</v>
      </c>
      <c r="G17" s="244">
        <v>908</v>
      </c>
      <c r="H17" s="241" t="s">
        <v>8</v>
      </c>
      <c r="I17" s="244">
        <v>154</v>
      </c>
      <c r="J17" s="244">
        <v>348</v>
      </c>
      <c r="K17" s="244">
        <v>2725</v>
      </c>
      <c r="L17" s="244">
        <v>1403</v>
      </c>
      <c r="M17" s="417">
        <f t="shared" si="0"/>
        <v>11635</v>
      </c>
      <c r="N17" s="238"/>
      <c r="O17" s="238"/>
      <c r="R17" s="309"/>
    </row>
    <row r="18" spans="1:18" ht="15" customHeight="1">
      <c r="B18" s="534"/>
      <c r="C18" s="239" t="s">
        <v>76</v>
      </c>
      <c r="D18" s="245">
        <v>26</v>
      </c>
      <c r="E18" s="243" t="s">
        <v>8</v>
      </c>
      <c r="F18" s="245">
        <v>135</v>
      </c>
      <c r="G18" s="245">
        <v>47</v>
      </c>
      <c r="H18" s="243" t="s">
        <v>8</v>
      </c>
      <c r="I18" s="245">
        <v>18</v>
      </c>
      <c r="J18" s="245">
        <v>29</v>
      </c>
      <c r="K18" s="245">
        <v>37</v>
      </c>
      <c r="L18" s="245">
        <v>44</v>
      </c>
      <c r="M18" s="418">
        <f t="shared" si="0"/>
        <v>336</v>
      </c>
      <c r="N18" s="238"/>
      <c r="O18" s="238"/>
      <c r="R18" s="309"/>
    </row>
    <row r="19" spans="1:18" ht="15" customHeight="1">
      <c r="B19" s="533">
        <v>2020</v>
      </c>
      <c r="C19" s="239" t="s">
        <v>244</v>
      </c>
      <c r="D19" s="244">
        <v>397</v>
      </c>
      <c r="E19" s="241">
        <v>14</v>
      </c>
      <c r="F19" s="244">
        <v>328</v>
      </c>
      <c r="G19" s="244">
        <v>2392</v>
      </c>
      <c r="H19" s="241" t="s">
        <v>8</v>
      </c>
      <c r="I19" s="244">
        <v>51</v>
      </c>
      <c r="J19" s="244">
        <v>458</v>
      </c>
      <c r="K19" s="244">
        <v>2379</v>
      </c>
      <c r="L19" s="244">
        <v>1494</v>
      </c>
      <c r="M19" s="417">
        <f t="shared" ref="M19:M20" si="1">SUM(D19:L19)</f>
        <v>7513</v>
      </c>
      <c r="N19" s="238"/>
      <c r="O19" s="238"/>
      <c r="R19" s="401"/>
    </row>
    <row r="20" spans="1:18" ht="15" customHeight="1">
      <c r="B20" s="534"/>
      <c r="C20" s="239" t="s">
        <v>76</v>
      </c>
      <c r="D20" s="245">
        <v>31</v>
      </c>
      <c r="E20" s="243">
        <v>2</v>
      </c>
      <c r="F20" s="245">
        <v>19</v>
      </c>
      <c r="G20" s="245">
        <v>97</v>
      </c>
      <c r="H20" s="243" t="s">
        <v>8</v>
      </c>
      <c r="I20" s="245">
        <v>13</v>
      </c>
      <c r="J20" s="245">
        <v>48</v>
      </c>
      <c r="K20" s="245">
        <v>32</v>
      </c>
      <c r="L20" s="245">
        <v>65</v>
      </c>
      <c r="M20" s="418">
        <f t="shared" si="1"/>
        <v>307</v>
      </c>
      <c r="N20" s="238"/>
      <c r="O20" s="238"/>
      <c r="R20" s="401"/>
    </row>
    <row r="21" spans="1:18" ht="15" customHeight="1">
      <c r="B21" s="533">
        <v>2021</v>
      </c>
      <c r="C21" s="239" t="s">
        <v>244</v>
      </c>
      <c r="D21" s="244">
        <v>86</v>
      </c>
      <c r="E21" s="241">
        <v>3</v>
      </c>
      <c r="F21" s="241" t="s">
        <v>8</v>
      </c>
      <c r="G21" s="244">
        <v>975</v>
      </c>
      <c r="H21" s="241" t="s">
        <v>8</v>
      </c>
      <c r="I21" s="244">
        <v>141</v>
      </c>
      <c r="J21" s="244">
        <v>142</v>
      </c>
      <c r="K21" s="244">
        <v>850</v>
      </c>
      <c r="L21" s="244">
        <v>633</v>
      </c>
      <c r="M21" s="417">
        <v>2830</v>
      </c>
      <c r="N21" s="238"/>
      <c r="O21" s="238"/>
      <c r="R21" s="434"/>
    </row>
    <row r="22" spans="1:18" ht="15" customHeight="1">
      <c r="B22" s="534"/>
      <c r="C22" s="239" t="s">
        <v>76</v>
      </c>
      <c r="D22" s="245">
        <v>12</v>
      </c>
      <c r="E22" s="243">
        <v>1</v>
      </c>
      <c r="F22" s="243" t="s">
        <v>8</v>
      </c>
      <c r="G22" s="245">
        <v>46</v>
      </c>
      <c r="H22" s="243" t="s">
        <v>8</v>
      </c>
      <c r="I22" s="245">
        <v>21</v>
      </c>
      <c r="J22" s="245">
        <v>22</v>
      </c>
      <c r="K22" s="245">
        <v>29</v>
      </c>
      <c r="L22" s="245">
        <v>34</v>
      </c>
      <c r="M22" s="418">
        <v>165</v>
      </c>
      <c r="N22" s="238"/>
      <c r="O22" s="238"/>
      <c r="R22" s="434"/>
    </row>
    <row r="23" spans="1:18" ht="15" customHeight="1">
      <c r="B23" s="533">
        <v>2022</v>
      </c>
      <c r="C23" s="239" t="s">
        <v>244</v>
      </c>
      <c r="D23" s="244">
        <v>1834</v>
      </c>
      <c r="E23" s="241">
        <v>105</v>
      </c>
      <c r="F23" s="241" t="s">
        <v>8</v>
      </c>
      <c r="G23" s="244">
        <v>1503</v>
      </c>
      <c r="H23" s="241" t="s">
        <v>8</v>
      </c>
      <c r="I23" s="244">
        <v>185</v>
      </c>
      <c r="J23" s="244">
        <v>302</v>
      </c>
      <c r="K23" s="244">
        <v>1565</v>
      </c>
      <c r="L23" s="244">
        <v>1227</v>
      </c>
      <c r="M23" s="417">
        <v>6721</v>
      </c>
      <c r="N23" s="238"/>
      <c r="O23" s="238"/>
      <c r="R23" s="530"/>
    </row>
    <row r="24" spans="1:18" ht="15" customHeight="1">
      <c r="B24" s="534"/>
      <c r="C24" s="239" t="s">
        <v>76</v>
      </c>
      <c r="D24" s="245">
        <v>71</v>
      </c>
      <c r="E24" s="243">
        <v>15</v>
      </c>
      <c r="F24" s="243" t="s">
        <v>8</v>
      </c>
      <c r="G24" s="245">
        <v>83</v>
      </c>
      <c r="H24" s="243" t="s">
        <v>8</v>
      </c>
      <c r="I24" s="245">
        <v>31</v>
      </c>
      <c r="J24" s="245">
        <v>37</v>
      </c>
      <c r="K24" s="245">
        <v>36</v>
      </c>
      <c r="L24" s="245">
        <v>75</v>
      </c>
      <c r="M24" s="418">
        <v>348</v>
      </c>
      <c r="N24" s="238"/>
      <c r="O24" s="238"/>
      <c r="R24" s="530"/>
    </row>
    <row r="25" spans="1:18" ht="15" customHeight="1">
      <c r="B25" s="533">
        <v>2023</v>
      </c>
      <c r="C25" s="239" t="s">
        <v>244</v>
      </c>
      <c r="D25" s="244">
        <v>853</v>
      </c>
      <c r="E25" s="241">
        <v>21</v>
      </c>
      <c r="F25" s="241" t="s">
        <v>8</v>
      </c>
      <c r="G25" s="244">
        <v>1830</v>
      </c>
      <c r="H25" s="241" t="s">
        <v>8</v>
      </c>
      <c r="I25" s="244">
        <v>117</v>
      </c>
      <c r="J25" s="244">
        <v>252</v>
      </c>
      <c r="K25" s="244">
        <v>949</v>
      </c>
      <c r="L25" s="244">
        <v>2378</v>
      </c>
      <c r="M25" s="418">
        <f>SUM(D25:E25,G25,I25:L25)</f>
        <v>6400</v>
      </c>
      <c r="N25" s="238"/>
      <c r="O25" s="238"/>
      <c r="R25" s="530"/>
    </row>
    <row r="26" spans="1:18" ht="15" customHeight="1">
      <c r="B26" s="534"/>
      <c r="C26" s="239" t="s">
        <v>76</v>
      </c>
      <c r="D26" s="245">
        <v>64</v>
      </c>
      <c r="E26" s="243">
        <v>4</v>
      </c>
      <c r="F26" s="243" t="s">
        <v>8</v>
      </c>
      <c r="G26" s="245">
        <v>98</v>
      </c>
      <c r="H26" s="243" t="s">
        <v>8</v>
      </c>
      <c r="I26" s="245">
        <v>20</v>
      </c>
      <c r="J26" s="245">
        <v>44</v>
      </c>
      <c r="K26" s="245">
        <v>36</v>
      </c>
      <c r="L26" s="245">
        <v>108</v>
      </c>
      <c r="M26" s="418">
        <f>SUM(D26:E26,G26,I26:L26)</f>
        <v>374</v>
      </c>
      <c r="N26" s="238"/>
      <c r="O26" s="238"/>
      <c r="R26" s="530"/>
    </row>
    <row r="27" spans="1:18" s="16" customFormat="1" ht="5.25" customHeight="1">
      <c r="A27" s="29"/>
      <c r="B27" s="252"/>
    </row>
    <row r="28" spans="1:18" ht="12.75" customHeight="1">
      <c r="A28" s="264"/>
      <c r="B28" s="59" t="s">
        <v>133</v>
      </c>
      <c r="C28" s="33"/>
    </row>
    <row r="29" spans="1:18" s="16" customFormat="1" ht="5.0999999999999996" customHeight="1">
      <c r="A29" s="29"/>
      <c r="B29" s="252"/>
    </row>
    <row r="30" spans="1:18" s="16" customFormat="1" ht="12.75" customHeight="1">
      <c r="A30" s="29"/>
      <c r="B30" s="79" t="s">
        <v>285</v>
      </c>
    </row>
    <row r="31" spans="1:18" s="16" customFormat="1" ht="5.0999999999999996" customHeight="1">
      <c r="A31" s="29"/>
      <c r="B31" s="252"/>
    </row>
    <row r="32" spans="1:18" s="16" customFormat="1" ht="12.75" customHeight="1">
      <c r="A32" s="29"/>
      <c r="B32" s="252" t="s">
        <v>41</v>
      </c>
    </row>
    <row r="33" spans="2:7">
      <c r="B33" s="47"/>
      <c r="C33" s="33"/>
      <c r="D33" s="33"/>
      <c r="E33" s="33"/>
      <c r="F33" s="33"/>
    </row>
    <row r="44" spans="2:7">
      <c r="G44" s="303"/>
    </row>
  </sheetData>
  <mergeCells count="21">
    <mergeCell ref="B19:B20"/>
    <mergeCell ref="B17:B18"/>
    <mergeCell ref="B25:B26"/>
    <mergeCell ref="R25:R26"/>
    <mergeCell ref="B21:B22"/>
    <mergeCell ref="B23:B24"/>
    <mergeCell ref="R23:R24"/>
    <mergeCell ref="B2:M2"/>
    <mergeCell ref="R15:R16"/>
    <mergeCell ref="B4:C4"/>
    <mergeCell ref="B5:B6"/>
    <mergeCell ref="B7:B8"/>
    <mergeCell ref="B9:B10"/>
    <mergeCell ref="B11:B12"/>
    <mergeCell ref="B13:B14"/>
    <mergeCell ref="B15:B16"/>
    <mergeCell ref="R5:R6"/>
    <mergeCell ref="R7:R8"/>
    <mergeCell ref="R9:R10"/>
    <mergeCell ref="R11:R12"/>
    <mergeCell ref="R13:R14"/>
  </mergeCells>
  <pageMargins left="0.70866141732283472" right="0.70866141732283472" top="0.74803149606299213" bottom="0.74803149606299213" header="0.31496062992125984" footer="0.31496062992125984"/>
  <pageSetup paperSize="9" scale="65" orientation="landscape" r:id="rId1"/>
  <headerFooter>
    <oddHeader>&amp;L&amp;G&amp;CSpitalbetreuung</oddHeader>
    <oddFooter>&amp;L&amp;A&amp;C&amp;P von &amp;N&amp;R&amp;F</oddFooter>
  </headerFooter>
  <rowBreaks count="1" manualBreakCount="1">
    <brk id="32" min="1" max="17"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87"/>
  <sheetViews>
    <sheetView showGridLines="0" zoomScaleNormal="100" workbookViewId="0"/>
  </sheetViews>
  <sheetFormatPr baseColWidth="10" defaultColWidth="11.42578125" defaultRowHeight="14.25"/>
  <cols>
    <col min="1" max="1" width="1.7109375" style="264" customWidth="1"/>
    <col min="2" max="2" width="11.5703125" style="3" bestFit="1" customWidth="1"/>
    <col min="3" max="6" width="10.5703125" style="338" customWidth="1"/>
    <col min="7" max="16384" width="11.42578125" style="3"/>
  </cols>
  <sheetData>
    <row r="1" spans="1:13" ht="10.15" customHeight="1"/>
    <row r="2" spans="1:13" ht="31.7" customHeight="1">
      <c r="A2" s="265"/>
      <c r="B2" s="498" t="s">
        <v>92</v>
      </c>
      <c r="C2" s="498"/>
      <c r="D2" s="498"/>
      <c r="E2" s="498"/>
      <c r="F2" s="498"/>
      <c r="G2" s="498"/>
      <c r="H2" s="498"/>
      <c r="I2" s="266"/>
      <c r="J2" s="266"/>
      <c r="K2" s="266"/>
      <c r="L2" s="266"/>
      <c r="M2" s="266"/>
    </row>
    <row r="3" spans="1:13" ht="15.75" customHeight="1">
      <c r="A3" s="269"/>
      <c r="B3" s="266"/>
      <c r="C3" s="378"/>
      <c r="D3" s="378"/>
      <c r="E3" s="378"/>
      <c r="F3" s="378"/>
      <c r="G3" s="266"/>
      <c r="H3" s="266"/>
      <c r="I3" s="266"/>
      <c r="J3" s="266"/>
      <c r="K3" s="266"/>
      <c r="L3" s="266"/>
      <c r="M3" s="266"/>
    </row>
    <row r="4" spans="1:13">
      <c r="B4" s="544" t="s">
        <v>78</v>
      </c>
      <c r="C4" s="544"/>
      <c r="D4" s="544"/>
      <c r="E4" s="544"/>
      <c r="F4" s="544"/>
    </row>
    <row r="5" spans="1:13">
      <c r="B5" s="500" t="s">
        <v>38</v>
      </c>
      <c r="C5" s="538" t="s">
        <v>25</v>
      </c>
      <c r="D5" s="540" t="s">
        <v>268</v>
      </c>
      <c r="E5" s="541"/>
      <c r="F5" s="538" t="s">
        <v>9</v>
      </c>
    </row>
    <row r="6" spans="1:13">
      <c r="B6" s="501"/>
      <c r="C6" s="539"/>
      <c r="D6" s="353" t="s">
        <v>26</v>
      </c>
      <c r="E6" s="353" t="s">
        <v>27</v>
      </c>
      <c r="F6" s="539"/>
    </row>
    <row r="7" spans="1:13" ht="14.25" customHeight="1">
      <c r="B7" s="311">
        <v>2004</v>
      </c>
      <c r="C7" s="314">
        <v>5845</v>
      </c>
      <c r="D7" s="314">
        <v>722</v>
      </c>
      <c r="E7" s="314">
        <v>713</v>
      </c>
      <c r="F7" s="315">
        <v>7280</v>
      </c>
    </row>
    <row r="8" spans="1:13" ht="14.25" customHeight="1">
      <c r="B8" s="312">
        <v>2005</v>
      </c>
      <c r="C8" s="316">
        <v>7677</v>
      </c>
      <c r="D8" s="316">
        <v>2990</v>
      </c>
      <c r="E8" s="316">
        <v>979</v>
      </c>
      <c r="F8" s="317">
        <v>11646</v>
      </c>
    </row>
    <row r="9" spans="1:13" ht="14.25" customHeight="1">
      <c r="B9" s="312">
        <v>2006</v>
      </c>
      <c r="C9" s="316">
        <v>6477</v>
      </c>
      <c r="D9" s="316">
        <v>1199</v>
      </c>
      <c r="E9" s="316">
        <v>1401</v>
      </c>
      <c r="F9" s="317">
        <v>9077</v>
      </c>
    </row>
    <row r="10" spans="1:13" ht="14.25" customHeight="1">
      <c r="B10" s="312">
        <v>2007</v>
      </c>
      <c r="C10" s="316">
        <v>7117</v>
      </c>
      <c r="D10" s="316">
        <v>1005</v>
      </c>
      <c r="E10" s="316">
        <v>1174</v>
      </c>
      <c r="F10" s="317">
        <v>9296</v>
      </c>
    </row>
    <row r="11" spans="1:13" ht="14.25" customHeight="1">
      <c r="B11" s="312">
        <v>2008</v>
      </c>
      <c r="C11" s="316">
        <v>6233</v>
      </c>
      <c r="D11" s="316">
        <v>2179</v>
      </c>
      <c r="E11" s="316">
        <v>836</v>
      </c>
      <c r="F11" s="317">
        <v>9248</v>
      </c>
    </row>
    <row r="12" spans="1:13" ht="14.25" customHeight="1">
      <c r="B12" s="312">
        <v>2009</v>
      </c>
      <c r="C12" s="316">
        <v>902</v>
      </c>
      <c r="D12" s="316">
        <v>5010</v>
      </c>
      <c r="E12" s="316">
        <v>512</v>
      </c>
      <c r="F12" s="317">
        <v>6424</v>
      </c>
    </row>
    <row r="13" spans="1:13" ht="14.25" customHeight="1">
      <c r="B13" s="312">
        <v>2010</v>
      </c>
      <c r="C13" s="316">
        <v>458</v>
      </c>
      <c r="D13" s="316">
        <v>4371</v>
      </c>
      <c r="E13" s="316">
        <v>442</v>
      </c>
      <c r="F13" s="317">
        <v>5271</v>
      </c>
    </row>
    <row r="14" spans="1:13" ht="14.25" customHeight="1">
      <c r="B14" s="312">
        <v>2011</v>
      </c>
      <c r="C14" s="316">
        <v>532</v>
      </c>
      <c r="D14" s="316">
        <v>5462</v>
      </c>
      <c r="E14" s="316">
        <v>608</v>
      </c>
      <c r="F14" s="317">
        <v>6602</v>
      </c>
    </row>
    <row r="15" spans="1:13" ht="15" customHeight="1">
      <c r="B15" s="313" t="s">
        <v>28</v>
      </c>
      <c r="C15" s="316">
        <v>332</v>
      </c>
      <c r="D15" s="316">
        <v>4060</v>
      </c>
      <c r="E15" s="316">
        <v>1637</v>
      </c>
      <c r="F15" s="317">
        <v>6029</v>
      </c>
    </row>
    <row r="16" spans="1:13" ht="14.25" customHeight="1">
      <c r="B16" s="312">
        <v>2013</v>
      </c>
      <c r="C16" s="316">
        <v>147</v>
      </c>
      <c r="D16" s="316">
        <v>5270</v>
      </c>
      <c r="E16" s="316">
        <v>2174</v>
      </c>
      <c r="F16" s="317">
        <v>7591</v>
      </c>
    </row>
    <row r="17" spans="2:6" ht="15" customHeight="1">
      <c r="B17" s="313" t="s">
        <v>29</v>
      </c>
      <c r="C17" s="316">
        <v>25</v>
      </c>
      <c r="D17" s="536">
        <v>13334</v>
      </c>
      <c r="E17" s="537"/>
      <c r="F17" s="317">
        <v>13359</v>
      </c>
    </row>
    <row r="18" spans="2:6" ht="13.7">
      <c r="B18" s="313">
        <v>2015</v>
      </c>
      <c r="C18" s="316">
        <v>105</v>
      </c>
      <c r="D18" s="536">
        <v>8997</v>
      </c>
      <c r="E18" s="537"/>
      <c r="F18" s="317">
        <v>9102</v>
      </c>
    </row>
    <row r="19" spans="2:6" ht="13.7">
      <c r="B19" s="291">
        <v>2016</v>
      </c>
      <c r="C19" s="379">
        <v>143</v>
      </c>
      <c r="D19" s="536">
        <v>9251</v>
      </c>
      <c r="E19" s="537"/>
      <c r="F19" s="380">
        <v>9394</v>
      </c>
    </row>
    <row r="20" spans="2:6" ht="13.7">
      <c r="B20" s="291">
        <v>2017</v>
      </c>
      <c r="C20" s="379">
        <v>413</v>
      </c>
      <c r="D20" s="536">
        <v>9900</v>
      </c>
      <c r="E20" s="537"/>
      <c r="F20" s="380">
        <f>C20+D20</f>
        <v>10313</v>
      </c>
    </row>
    <row r="21" spans="2:6">
      <c r="B21" s="291">
        <v>2018</v>
      </c>
      <c r="C21" s="379">
        <v>552</v>
      </c>
      <c r="D21" s="536">
        <v>10617</v>
      </c>
      <c r="E21" s="537"/>
      <c r="F21" s="380">
        <f t="shared" ref="F21" si="0">C21+D21</f>
        <v>11169</v>
      </c>
    </row>
    <row r="22" spans="2:6">
      <c r="B22" s="312">
        <v>2019</v>
      </c>
      <c r="C22" s="316">
        <v>361</v>
      </c>
      <c r="D22" s="536">
        <v>11274</v>
      </c>
      <c r="E22" s="537"/>
      <c r="F22" s="317">
        <f>C22+D22</f>
        <v>11635</v>
      </c>
    </row>
    <row r="23" spans="2:6">
      <c r="B23" s="464">
        <v>2020</v>
      </c>
      <c r="C23" s="316">
        <v>411</v>
      </c>
      <c r="D23" s="536">
        <v>7102</v>
      </c>
      <c r="E23" s="537"/>
      <c r="F23" s="317">
        <v>7513</v>
      </c>
    </row>
    <row r="24" spans="2:6">
      <c r="B24" s="465">
        <v>2021</v>
      </c>
      <c r="C24" s="435">
        <v>89</v>
      </c>
      <c r="D24" s="549">
        <v>2741</v>
      </c>
      <c r="E24" s="550"/>
      <c r="F24" s="436">
        <v>2830</v>
      </c>
    </row>
    <row r="25" spans="2:6">
      <c r="B25" s="464">
        <v>2022</v>
      </c>
      <c r="C25" s="316">
        <v>1939</v>
      </c>
      <c r="D25" s="549">
        <v>4782</v>
      </c>
      <c r="E25" s="550"/>
      <c r="F25" s="436">
        <v>6721</v>
      </c>
    </row>
    <row r="26" spans="2:6" ht="13.7" customHeight="1">
      <c r="B26" s="466">
        <v>2023</v>
      </c>
      <c r="C26" s="437">
        <v>874</v>
      </c>
      <c r="D26" s="545">
        <v>5526</v>
      </c>
      <c r="E26" s="546"/>
      <c r="F26" s="438">
        <v>6400</v>
      </c>
    </row>
    <row r="28" spans="2:6">
      <c r="B28" s="544" t="s">
        <v>76</v>
      </c>
      <c r="C28" s="544"/>
      <c r="D28" s="544"/>
      <c r="E28" s="544"/>
      <c r="F28" s="544"/>
    </row>
    <row r="29" spans="2:6">
      <c r="B29" s="500" t="s">
        <v>38</v>
      </c>
      <c r="C29" s="538" t="s">
        <v>25</v>
      </c>
      <c r="D29" s="540" t="s">
        <v>268</v>
      </c>
      <c r="E29" s="541"/>
      <c r="F29" s="538" t="s">
        <v>9</v>
      </c>
    </row>
    <row r="30" spans="2:6">
      <c r="B30" s="501"/>
      <c r="C30" s="539"/>
      <c r="D30" s="353" t="s">
        <v>26</v>
      </c>
      <c r="E30" s="353" t="s">
        <v>27</v>
      </c>
      <c r="F30" s="539"/>
    </row>
    <row r="31" spans="2:6">
      <c r="B31" s="311">
        <v>2004</v>
      </c>
      <c r="C31" s="314">
        <v>86</v>
      </c>
      <c r="D31" s="314">
        <v>15</v>
      </c>
      <c r="E31" s="314">
        <v>18</v>
      </c>
      <c r="F31" s="315">
        <v>119</v>
      </c>
    </row>
    <row r="32" spans="2:6">
      <c r="B32" s="312">
        <v>2005</v>
      </c>
      <c r="C32" s="316">
        <v>124</v>
      </c>
      <c r="D32" s="316">
        <v>43</v>
      </c>
      <c r="E32" s="316">
        <v>29</v>
      </c>
      <c r="F32" s="317">
        <v>196</v>
      </c>
    </row>
    <row r="33" spans="2:7">
      <c r="B33" s="312">
        <v>2006</v>
      </c>
      <c r="C33" s="316">
        <v>113</v>
      </c>
      <c r="D33" s="316">
        <v>31</v>
      </c>
      <c r="E33" s="316">
        <v>26</v>
      </c>
      <c r="F33" s="317">
        <v>170</v>
      </c>
    </row>
    <row r="34" spans="2:7">
      <c r="B34" s="312">
        <v>2007</v>
      </c>
      <c r="C34" s="316">
        <v>127</v>
      </c>
      <c r="D34" s="316">
        <v>24</v>
      </c>
      <c r="E34" s="316">
        <v>26</v>
      </c>
      <c r="F34" s="317">
        <v>177</v>
      </c>
    </row>
    <row r="35" spans="2:7">
      <c r="B35" s="312">
        <v>2008</v>
      </c>
      <c r="C35" s="316">
        <v>128</v>
      </c>
      <c r="D35" s="316">
        <v>43</v>
      </c>
      <c r="E35" s="316">
        <v>25</v>
      </c>
      <c r="F35" s="317">
        <v>196</v>
      </c>
    </row>
    <row r="36" spans="2:7">
      <c r="B36" s="312">
        <v>2009</v>
      </c>
      <c r="C36" s="316">
        <v>52</v>
      </c>
      <c r="D36" s="316">
        <v>93</v>
      </c>
      <c r="E36" s="316">
        <v>20</v>
      </c>
      <c r="F36" s="317">
        <v>165</v>
      </c>
    </row>
    <row r="37" spans="2:7">
      <c r="B37" s="312">
        <v>2010</v>
      </c>
      <c r="C37" s="316">
        <v>30</v>
      </c>
      <c r="D37" s="316">
        <v>90</v>
      </c>
      <c r="E37" s="316">
        <v>16</v>
      </c>
      <c r="F37" s="317">
        <v>136</v>
      </c>
    </row>
    <row r="38" spans="2:7">
      <c r="B38" s="312">
        <v>2011</v>
      </c>
      <c r="C38" s="316">
        <v>37</v>
      </c>
      <c r="D38" s="316">
        <v>98</v>
      </c>
      <c r="E38" s="316">
        <v>14</v>
      </c>
      <c r="F38" s="317">
        <v>149</v>
      </c>
    </row>
    <row r="39" spans="2:7">
      <c r="B39" s="312">
        <v>2012</v>
      </c>
      <c r="C39" s="316">
        <v>20</v>
      </c>
      <c r="D39" s="316">
        <v>106</v>
      </c>
      <c r="E39" s="316">
        <v>44</v>
      </c>
      <c r="F39" s="317">
        <v>170</v>
      </c>
    </row>
    <row r="40" spans="2:7">
      <c r="B40" s="312">
        <v>2013</v>
      </c>
      <c r="C40" s="316">
        <v>15</v>
      </c>
      <c r="D40" s="316">
        <v>94</v>
      </c>
      <c r="E40" s="316">
        <v>43</v>
      </c>
      <c r="F40" s="317">
        <v>152</v>
      </c>
    </row>
    <row r="41" spans="2:7" ht="15">
      <c r="B41" s="313" t="s">
        <v>29</v>
      </c>
      <c r="C41" s="316">
        <v>3</v>
      </c>
      <c r="D41" s="536">
        <v>223</v>
      </c>
      <c r="E41" s="537"/>
      <c r="F41" s="317">
        <v>226</v>
      </c>
    </row>
    <row r="42" spans="2:7">
      <c r="B42" s="313">
        <v>2015</v>
      </c>
      <c r="C42" s="316">
        <v>13</v>
      </c>
      <c r="D42" s="536">
        <v>203</v>
      </c>
      <c r="E42" s="537"/>
      <c r="F42" s="317">
        <v>216</v>
      </c>
      <c r="G42" s="303"/>
    </row>
    <row r="43" spans="2:7">
      <c r="B43" s="291">
        <v>2016</v>
      </c>
      <c r="C43" s="379">
        <v>21</v>
      </c>
      <c r="D43" s="536">
        <v>204</v>
      </c>
      <c r="E43" s="537"/>
      <c r="F43" s="380">
        <v>225</v>
      </c>
    </row>
    <row r="44" spans="2:7">
      <c r="B44" s="291">
        <v>2017</v>
      </c>
      <c r="C44" s="379">
        <v>27</v>
      </c>
      <c r="D44" s="536">
        <v>232</v>
      </c>
      <c r="E44" s="537"/>
      <c r="F44" s="380">
        <f>C44+D44</f>
        <v>259</v>
      </c>
    </row>
    <row r="45" spans="2:7">
      <c r="B45" s="291">
        <v>2018</v>
      </c>
      <c r="C45" s="379">
        <v>33</v>
      </c>
      <c r="D45" s="536">
        <v>282</v>
      </c>
      <c r="E45" s="537"/>
      <c r="F45" s="380">
        <f>C45+D45</f>
        <v>315</v>
      </c>
    </row>
    <row r="46" spans="2:7">
      <c r="B46" s="312">
        <v>2019</v>
      </c>
      <c r="C46" s="316">
        <v>26</v>
      </c>
      <c r="D46" s="536">
        <v>310</v>
      </c>
      <c r="E46" s="537"/>
      <c r="F46" s="317">
        <f>C46+D46</f>
        <v>336</v>
      </c>
    </row>
    <row r="47" spans="2:7">
      <c r="B47" s="464">
        <v>2020</v>
      </c>
      <c r="C47" s="316">
        <v>33</v>
      </c>
      <c r="D47" s="536">
        <v>274</v>
      </c>
      <c r="E47" s="537"/>
      <c r="F47" s="317">
        <v>307</v>
      </c>
    </row>
    <row r="48" spans="2:7">
      <c r="B48" s="465">
        <v>2021</v>
      </c>
      <c r="C48" s="435">
        <v>13</v>
      </c>
      <c r="D48" s="549">
        <v>152</v>
      </c>
      <c r="E48" s="550"/>
      <c r="F48" s="436">
        <v>165</v>
      </c>
    </row>
    <row r="49" spans="2:6">
      <c r="B49" s="464">
        <v>2022</v>
      </c>
      <c r="C49" s="316">
        <v>86</v>
      </c>
      <c r="D49" s="549">
        <v>262</v>
      </c>
      <c r="E49" s="550"/>
      <c r="F49" s="436">
        <v>348</v>
      </c>
    </row>
    <row r="50" spans="2:6">
      <c r="B50" s="466">
        <v>2023</v>
      </c>
      <c r="C50" s="437">
        <v>68</v>
      </c>
      <c r="D50" s="545">
        <v>306</v>
      </c>
      <c r="E50" s="546"/>
      <c r="F50" s="438">
        <v>374</v>
      </c>
    </row>
    <row r="52" spans="2:6" ht="15">
      <c r="B52" s="544" t="s">
        <v>245</v>
      </c>
      <c r="C52" s="544"/>
      <c r="D52" s="544"/>
      <c r="E52" s="544"/>
      <c r="F52" s="544"/>
    </row>
    <row r="53" spans="2:6" ht="14.25" customHeight="1">
      <c r="B53" s="500" t="s">
        <v>38</v>
      </c>
      <c r="C53" s="538" t="s">
        <v>25</v>
      </c>
      <c r="D53" s="540" t="s">
        <v>268</v>
      </c>
      <c r="E53" s="541"/>
      <c r="F53" s="538" t="s">
        <v>9</v>
      </c>
    </row>
    <row r="54" spans="2:6">
      <c r="B54" s="501"/>
      <c r="C54" s="539"/>
      <c r="D54" s="353" t="s">
        <v>26</v>
      </c>
      <c r="E54" s="353" t="s">
        <v>27</v>
      </c>
      <c r="F54" s="539"/>
    </row>
    <row r="55" spans="2:6">
      <c r="B55" s="311">
        <v>2004</v>
      </c>
      <c r="C55" s="314" t="s">
        <v>8</v>
      </c>
      <c r="D55" s="314" t="s">
        <v>8</v>
      </c>
      <c r="E55" s="314" t="s">
        <v>8</v>
      </c>
      <c r="F55" s="315" t="s">
        <v>8</v>
      </c>
    </row>
    <row r="56" spans="2:6">
      <c r="B56" s="312">
        <v>2005</v>
      </c>
      <c r="C56" s="316" t="s">
        <v>8</v>
      </c>
      <c r="D56" s="316" t="s">
        <v>8</v>
      </c>
      <c r="E56" s="316" t="s">
        <v>8</v>
      </c>
      <c r="F56" s="317" t="s">
        <v>8</v>
      </c>
    </row>
    <row r="57" spans="2:6">
      <c r="B57" s="312">
        <v>2006</v>
      </c>
      <c r="C57" s="316" t="s">
        <v>8</v>
      </c>
      <c r="D57" s="316" t="s">
        <v>8</v>
      </c>
      <c r="E57" s="316" t="s">
        <v>8</v>
      </c>
      <c r="F57" s="317" t="s">
        <v>8</v>
      </c>
    </row>
    <row r="58" spans="2:6">
      <c r="B58" s="312">
        <v>2007</v>
      </c>
      <c r="C58" s="316" t="s">
        <v>8</v>
      </c>
      <c r="D58" s="316" t="s">
        <v>8</v>
      </c>
      <c r="E58" s="316" t="s">
        <v>8</v>
      </c>
      <c r="F58" s="317" t="s">
        <v>8</v>
      </c>
    </row>
    <row r="59" spans="2:6">
      <c r="B59" s="312">
        <v>2008</v>
      </c>
      <c r="C59" s="316" t="s">
        <v>8</v>
      </c>
      <c r="D59" s="316" t="s">
        <v>8</v>
      </c>
      <c r="E59" s="316" t="s">
        <v>8</v>
      </c>
      <c r="F59" s="317" t="s">
        <v>8</v>
      </c>
    </row>
    <row r="60" spans="2:6">
      <c r="B60" s="312">
        <v>2009</v>
      </c>
      <c r="C60" s="316">
        <v>21.81</v>
      </c>
      <c r="D60" s="316">
        <v>58.17</v>
      </c>
      <c r="E60" s="316">
        <v>25.45</v>
      </c>
      <c r="F60" s="317">
        <v>42.75</v>
      </c>
    </row>
    <row r="61" spans="2:6">
      <c r="B61" s="312">
        <v>2010</v>
      </c>
      <c r="C61" s="316">
        <v>13.73</v>
      </c>
      <c r="D61" s="316">
        <v>45.84</v>
      </c>
      <c r="E61" s="316">
        <v>25.06</v>
      </c>
      <c r="F61" s="317">
        <v>36.32</v>
      </c>
    </row>
    <row r="62" spans="2:6">
      <c r="B62" s="312">
        <v>2011</v>
      </c>
      <c r="C62" s="316">
        <v>15.89</v>
      </c>
      <c r="D62" s="316">
        <v>50.54</v>
      </c>
      <c r="E62" s="316">
        <v>40.86</v>
      </c>
      <c r="F62" s="317">
        <v>41.03</v>
      </c>
    </row>
    <row r="63" spans="2:6" ht="15">
      <c r="B63" s="313" t="s">
        <v>28</v>
      </c>
      <c r="C63" s="316">
        <v>12.3</v>
      </c>
      <c r="D63" s="316">
        <v>46.26</v>
      </c>
      <c r="E63" s="316">
        <v>34.61</v>
      </c>
      <c r="F63" s="317">
        <v>39.25</v>
      </c>
    </row>
    <row r="64" spans="2:6">
      <c r="B64" s="312">
        <v>2013</v>
      </c>
      <c r="C64" s="316">
        <v>15.53</v>
      </c>
      <c r="D64" s="316">
        <v>49.9</v>
      </c>
      <c r="E64" s="316">
        <v>41.3</v>
      </c>
      <c r="F64" s="317">
        <v>44.08</v>
      </c>
    </row>
    <row r="65" spans="1:7" ht="15">
      <c r="B65" s="313" t="s">
        <v>29</v>
      </c>
      <c r="C65" s="316">
        <v>7.67</v>
      </c>
      <c r="D65" s="536">
        <v>55.25</v>
      </c>
      <c r="E65" s="537"/>
      <c r="F65" s="317">
        <v>54.62</v>
      </c>
    </row>
    <row r="66" spans="1:7">
      <c r="B66" s="313">
        <v>2015</v>
      </c>
      <c r="C66" s="316">
        <v>8.31</v>
      </c>
      <c r="D66" s="536">
        <v>49.19</v>
      </c>
      <c r="E66" s="537"/>
      <c r="F66" s="317">
        <v>46.73</v>
      </c>
    </row>
    <row r="67" spans="1:7">
      <c r="B67" s="291">
        <v>2016</v>
      </c>
      <c r="C67" s="316">
        <v>5.76</v>
      </c>
      <c r="D67" s="536">
        <v>39.5</v>
      </c>
      <c r="E67" s="537"/>
      <c r="F67" s="317">
        <v>36.35</v>
      </c>
    </row>
    <row r="68" spans="1:7">
      <c r="B68" s="291">
        <v>2017</v>
      </c>
      <c r="C68" s="379">
        <v>15.93</v>
      </c>
      <c r="D68" s="536">
        <v>44.81</v>
      </c>
      <c r="E68" s="537"/>
      <c r="F68" s="380">
        <v>41.8</v>
      </c>
    </row>
    <row r="69" spans="1:7">
      <c r="B69" s="291">
        <v>2018</v>
      </c>
      <c r="C69" s="379">
        <v>16.91</v>
      </c>
      <c r="D69" s="536">
        <v>37.69</v>
      </c>
      <c r="E69" s="537"/>
      <c r="F69" s="380">
        <v>35.51</v>
      </c>
    </row>
    <row r="70" spans="1:7">
      <c r="B70" s="312">
        <v>2019</v>
      </c>
      <c r="C70" s="316">
        <v>11.884615384615385</v>
      </c>
      <c r="D70" s="536">
        <v>33.3774193548387</v>
      </c>
      <c r="E70" s="537"/>
      <c r="F70" s="317">
        <v>31.714285714285715</v>
      </c>
    </row>
    <row r="71" spans="1:7">
      <c r="B71" s="464">
        <v>2020</v>
      </c>
      <c r="C71" s="420">
        <v>14</v>
      </c>
      <c r="D71" s="547">
        <v>30.2</v>
      </c>
      <c r="E71" s="548"/>
      <c r="F71" s="421">
        <v>28.5</v>
      </c>
    </row>
    <row r="72" spans="1:7">
      <c r="B72" s="465">
        <v>2021</v>
      </c>
      <c r="C72" s="439">
        <v>6.8461538461538458</v>
      </c>
      <c r="D72" s="551">
        <v>21.75</v>
      </c>
      <c r="E72" s="552"/>
      <c r="F72" s="440">
        <v>20.575757575757574</v>
      </c>
    </row>
    <row r="73" spans="1:7">
      <c r="B73" s="464">
        <v>2022</v>
      </c>
      <c r="C73" s="420">
        <v>21.36046511627907</v>
      </c>
      <c r="D73" s="547">
        <v>18.2519083969466</v>
      </c>
      <c r="E73" s="548"/>
      <c r="F73" s="421">
        <v>19.020114942528735</v>
      </c>
    </row>
    <row r="74" spans="1:7">
      <c r="B74" s="466">
        <v>2023</v>
      </c>
      <c r="C74" s="441">
        <v>14.308823529411764</v>
      </c>
      <c r="D74" s="542">
        <v>18.464052287581701</v>
      </c>
      <c r="E74" s="543"/>
      <c r="F74" s="442">
        <v>17.708556149732619</v>
      </c>
    </row>
    <row r="75" spans="1:7" s="16" customFormat="1" ht="5.25" customHeight="1">
      <c r="A75" s="29"/>
      <c r="B75" s="252"/>
      <c r="C75" s="340"/>
      <c r="D75" s="340"/>
      <c r="E75" s="340"/>
      <c r="F75" s="340"/>
    </row>
    <row r="76" spans="1:7" ht="12.75" customHeight="1">
      <c r="B76" s="270" t="s">
        <v>91</v>
      </c>
      <c r="C76" s="381"/>
      <c r="D76" s="381"/>
      <c r="E76" s="341"/>
      <c r="F76" s="341"/>
      <c r="G76" s="21"/>
    </row>
    <row r="77" spans="1:7" s="16" customFormat="1" ht="5.25" customHeight="1">
      <c r="A77" s="29"/>
      <c r="B77" s="252"/>
      <c r="C77" s="340"/>
      <c r="D77" s="340"/>
      <c r="E77" s="340"/>
      <c r="F77" s="340"/>
    </row>
    <row r="78" spans="1:7" s="16" customFormat="1" ht="12.75" customHeight="1">
      <c r="A78" s="29"/>
      <c r="B78" s="79" t="s">
        <v>285</v>
      </c>
      <c r="C78" s="340"/>
      <c r="D78" s="340"/>
      <c r="E78" s="340"/>
      <c r="F78" s="340"/>
    </row>
    <row r="79" spans="1:7" s="16" customFormat="1" ht="5.25" customHeight="1">
      <c r="A79" s="29"/>
      <c r="B79" s="252"/>
      <c r="C79" s="340"/>
      <c r="D79" s="340"/>
      <c r="E79" s="340"/>
      <c r="F79" s="340"/>
    </row>
    <row r="80" spans="1:7" ht="12.75" customHeight="1">
      <c r="B80" s="270" t="s">
        <v>74</v>
      </c>
      <c r="C80" s="382"/>
      <c r="D80" s="382"/>
      <c r="E80" s="382"/>
      <c r="F80" s="382"/>
      <c r="G80" s="21"/>
    </row>
    <row r="81" spans="1:9" s="16" customFormat="1" ht="5.25" customHeight="1">
      <c r="A81" s="29"/>
      <c r="B81" s="252"/>
      <c r="C81" s="340"/>
      <c r="D81" s="340"/>
      <c r="E81" s="340"/>
      <c r="F81" s="340"/>
    </row>
    <row r="82" spans="1:9" ht="27.2" customHeight="1">
      <c r="B82" s="535" t="s">
        <v>93</v>
      </c>
      <c r="C82" s="535"/>
      <c r="D82" s="535"/>
      <c r="E82" s="535"/>
      <c r="F82" s="535"/>
      <c r="G82" s="535"/>
      <c r="H82" s="535"/>
    </row>
    <row r="83" spans="1:9" ht="15" customHeight="1">
      <c r="B83" s="271" t="s">
        <v>180</v>
      </c>
      <c r="C83" s="383"/>
      <c r="D83" s="383"/>
      <c r="E83" s="383"/>
      <c r="F83" s="383"/>
      <c r="G83" s="21"/>
    </row>
    <row r="84" spans="1:9" ht="38.1" customHeight="1">
      <c r="B84" s="535" t="s">
        <v>246</v>
      </c>
      <c r="C84" s="535"/>
      <c r="D84" s="535"/>
      <c r="E84" s="535"/>
      <c r="F84" s="535"/>
      <c r="G84" s="535"/>
      <c r="H84" s="535"/>
      <c r="I84" s="272"/>
    </row>
    <row r="85" spans="1:9" s="16" customFormat="1" ht="5.25" customHeight="1">
      <c r="A85" s="29"/>
      <c r="B85" s="252"/>
      <c r="C85" s="340"/>
      <c r="D85" s="340"/>
      <c r="E85" s="340"/>
      <c r="F85" s="340"/>
    </row>
    <row r="86" spans="1:9" s="16" customFormat="1" ht="12.75" customHeight="1">
      <c r="A86" s="29"/>
      <c r="B86" s="252" t="s">
        <v>41</v>
      </c>
      <c r="C86" s="340"/>
      <c r="D86" s="340"/>
      <c r="E86" s="340"/>
      <c r="F86" s="340"/>
    </row>
    <row r="87" spans="1:9">
      <c r="B87" s="21"/>
      <c r="C87" s="341"/>
      <c r="D87" s="341"/>
      <c r="E87" s="341"/>
      <c r="F87" s="341"/>
      <c r="G87" s="21"/>
    </row>
  </sheetData>
  <mergeCells count="48">
    <mergeCell ref="D25:E25"/>
    <mergeCell ref="D49:E49"/>
    <mergeCell ref="D73:E73"/>
    <mergeCell ref="B2:H2"/>
    <mergeCell ref="B4:F4"/>
    <mergeCell ref="D17:E17"/>
    <mergeCell ref="D18:E18"/>
    <mergeCell ref="D26:E26"/>
    <mergeCell ref="D19:E19"/>
    <mergeCell ref="D22:E22"/>
    <mergeCell ref="B5:B6"/>
    <mergeCell ref="C5:C6"/>
    <mergeCell ref="D5:E5"/>
    <mergeCell ref="F5:F6"/>
    <mergeCell ref="D23:E23"/>
    <mergeCell ref="D24:E24"/>
    <mergeCell ref="D74:E74"/>
    <mergeCell ref="B28:F28"/>
    <mergeCell ref="B52:F52"/>
    <mergeCell ref="D65:E65"/>
    <mergeCell ref="D66:E66"/>
    <mergeCell ref="D41:E41"/>
    <mergeCell ref="D42:E42"/>
    <mergeCell ref="D50:E50"/>
    <mergeCell ref="D46:E46"/>
    <mergeCell ref="D47:E47"/>
    <mergeCell ref="D71:E71"/>
    <mergeCell ref="C29:C30"/>
    <mergeCell ref="D29:E29"/>
    <mergeCell ref="F29:F30"/>
    <mergeCell ref="D48:E48"/>
    <mergeCell ref="D72:E72"/>
    <mergeCell ref="B84:H84"/>
    <mergeCell ref="D20:E20"/>
    <mergeCell ref="D43:E43"/>
    <mergeCell ref="D44:E44"/>
    <mergeCell ref="D67:E67"/>
    <mergeCell ref="D68:E68"/>
    <mergeCell ref="B82:H82"/>
    <mergeCell ref="D21:E21"/>
    <mergeCell ref="D45:E45"/>
    <mergeCell ref="D69:E69"/>
    <mergeCell ref="D70:E70"/>
    <mergeCell ref="B53:B54"/>
    <mergeCell ref="C53:C54"/>
    <mergeCell ref="F53:F54"/>
    <mergeCell ref="D53:E53"/>
    <mergeCell ref="B29:B30"/>
  </mergeCells>
  <pageMargins left="0.70866141732283472" right="0.70866141732283472" top="0.74803149606299213" bottom="0.74803149606299213" header="0.31496062992125984" footer="0.31496062992125984"/>
  <pageSetup paperSize="9" scale="64" orientation="portrait" r:id="rId1"/>
  <headerFooter>
    <oddHeader>&amp;L&amp;G&amp;CSpitalbetreuung</oddHeader>
    <oddFooter>&amp;L&amp;A&amp;C&amp;P von &amp;N&amp;R&amp;F</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F40"/>
  <sheetViews>
    <sheetView showGridLines="0" zoomScaleNormal="100" zoomScaleSheetLayoutView="115" workbookViewId="0">
      <selection activeCell="A2" sqref="A2"/>
    </sheetView>
  </sheetViews>
  <sheetFormatPr baseColWidth="10" defaultColWidth="11.42578125" defaultRowHeight="14.25"/>
  <cols>
    <col min="1" max="1" width="1.7109375" style="264" customWidth="1"/>
    <col min="2" max="2" width="11" style="3" customWidth="1"/>
    <col min="3" max="4" width="14.42578125" style="3" customWidth="1"/>
    <col min="5" max="5" width="15.7109375" style="3" customWidth="1"/>
    <col min="6" max="13" width="14.42578125" style="3" customWidth="1"/>
    <col min="14" max="14" width="6.140625" style="3" customWidth="1"/>
    <col min="15" max="15" width="14.140625" style="3" bestFit="1" customWidth="1"/>
    <col min="16" max="16384" width="11.42578125" style="3"/>
  </cols>
  <sheetData>
    <row r="1" spans="1:14" ht="10.15" customHeight="1"/>
    <row r="2" spans="1:14" ht="15.75" customHeight="1">
      <c r="A2" s="265"/>
      <c r="B2" s="266" t="s">
        <v>262</v>
      </c>
      <c r="C2" s="266"/>
      <c r="D2" s="266"/>
      <c r="E2" s="266"/>
      <c r="F2" s="266"/>
      <c r="G2" s="266"/>
      <c r="H2" s="266"/>
      <c r="I2" s="266"/>
      <c r="J2" s="266"/>
      <c r="K2" s="266"/>
      <c r="L2" s="266"/>
      <c r="M2" s="266"/>
      <c r="N2" s="266"/>
    </row>
    <row r="3" spans="1:14" ht="15.75" customHeight="1">
      <c r="A3" s="265"/>
      <c r="B3" s="266"/>
      <c r="C3" s="266"/>
      <c r="D3" s="266"/>
      <c r="E3" s="266"/>
      <c r="F3" s="266"/>
      <c r="G3" s="266"/>
      <c r="H3" s="266"/>
      <c r="I3" s="266"/>
      <c r="J3" s="266"/>
      <c r="K3" s="266"/>
      <c r="L3" s="266"/>
      <c r="M3" s="266"/>
      <c r="N3" s="266"/>
    </row>
    <row r="4" spans="1:14" ht="54.75" customHeight="1">
      <c r="A4" s="265"/>
      <c r="B4" s="51" t="s">
        <v>38</v>
      </c>
      <c r="C4" s="48" t="s">
        <v>1</v>
      </c>
      <c r="D4" s="48" t="s">
        <v>261</v>
      </c>
      <c r="E4" s="48" t="s">
        <v>271</v>
      </c>
      <c r="F4" s="48" t="s">
        <v>120</v>
      </c>
      <c r="G4" s="48" t="s">
        <v>3</v>
      </c>
      <c r="H4" s="48" t="s">
        <v>182</v>
      </c>
      <c r="I4" s="48" t="s">
        <v>5</v>
      </c>
      <c r="J4" s="48" t="s">
        <v>6</v>
      </c>
      <c r="K4" s="48" t="s">
        <v>17</v>
      </c>
      <c r="L4" s="48" t="s">
        <v>7</v>
      </c>
      <c r="M4" s="48" t="s">
        <v>9</v>
      </c>
      <c r="N4" s="266"/>
    </row>
    <row r="5" spans="1:14" ht="15.75" customHeight="1">
      <c r="A5" s="265"/>
      <c r="B5" s="51">
        <v>2008</v>
      </c>
      <c r="C5" s="112">
        <v>109.17100000000001</v>
      </c>
      <c r="D5" s="112">
        <v>328.91800000000001</v>
      </c>
      <c r="E5" s="112">
        <v>87.674999999999997</v>
      </c>
      <c r="F5" s="112">
        <v>16.841999999999999</v>
      </c>
      <c r="G5" s="112">
        <v>16.497</v>
      </c>
      <c r="H5" s="112">
        <v>12.539</v>
      </c>
      <c r="I5" s="112">
        <v>13.233000000000001</v>
      </c>
      <c r="J5" s="112">
        <v>22.373999999999999</v>
      </c>
      <c r="K5" s="112" t="s">
        <v>8</v>
      </c>
      <c r="L5" s="112">
        <v>39.295999999999999</v>
      </c>
      <c r="M5" s="444">
        <v>646.54499999999996</v>
      </c>
      <c r="N5" s="266"/>
    </row>
    <row r="6" spans="1:14" ht="15.75" customHeight="1">
      <c r="A6" s="265"/>
      <c r="B6" s="51">
        <v>2009</v>
      </c>
      <c r="C6" s="113">
        <v>115.226</v>
      </c>
      <c r="D6" s="113">
        <v>342.46600000000001</v>
      </c>
      <c r="E6" s="113">
        <v>91.99</v>
      </c>
      <c r="F6" s="113">
        <v>17.238</v>
      </c>
      <c r="G6" s="113">
        <v>17.245000000000001</v>
      </c>
      <c r="H6" s="113">
        <v>12.670999999999999</v>
      </c>
      <c r="I6" s="113">
        <v>13.487</v>
      </c>
      <c r="J6" s="113">
        <v>29.402999999999999</v>
      </c>
      <c r="K6" s="113" t="s">
        <v>8</v>
      </c>
      <c r="L6" s="113">
        <v>39.365000000000002</v>
      </c>
      <c r="M6" s="445">
        <v>679.09100000000012</v>
      </c>
      <c r="N6" s="266"/>
    </row>
    <row r="7" spans="1:14" ht="15.75" customHeight="1">
      <c r="A7" s="265"/>
      <c r="B7" s="51">
        <v>2010</v>
      </c>
      <c r="C7" s="113">
        <v>123.679524</v>
      </c>
      <c r="D7" s="113">
        <v>381.51176100000004</v>
      </c>
      <c r="E7" s="113">
        <v>96.402977000000007</v>
      </c>
      <c r="F7" s="113">
        <v>17.395061999999999</v>
      </c>
      <c r="G7" s="113">
        <v>18.502614999999999</v>
      </c>
      <c r="H7" s="113">
        <v>12.917273</v>
      </c>
      <c r="I7" s="113">
        <v>13.840337</v>
      </c>
      <c r="J7" s="113">
        <v>30.898475000000001</v>
      </c>
      <c r="K7" s="113" t="s">
        <v>8</v>
      </c>
      <c r="L7" s="113">
        <v>44.621017000000002</v>
      </c>
      <c r="M7" s="445">
        <v>739.76904100000013</v>
      </c>
      <c r="N7" s="266"/>
    </row>
    <row r="8" spans="1:14" ht="15.75" customHeight="1">
      <c r="A8" s="265"/>
      <c r="B8" s="51">
        <v>2011</v>
      </c>
      <c r="C8" s="113">
        <v>128.65261699999999</v>
      </c>
      <c r="D8" s="113">
        <v>401.16803099999998</v>
      </c>
      <c r="E8" s="113">
        <v>102.60123900000001</v>
      </c>
      <c r="F8" s="113">
        <v>14.752181</v>
      </c>
      <c r="G8" s="113">
        <v>19.895893000000001</v>
      </c>
      <c r="H8" s="113">
        <v>12.414332</v>
      </c>
      <c r="I8" s="113">
        <v>14.021546000000001</v>
      </c>
      <c r="J8" s="113">
        <v>30.016867999999999</v>
      </c>
      <c r="K8" s="113" t="s">
        <v>8</v>
      </c>
      <c r="L8" s="113">
        <v>44.187299000000003</v>
      </c>
      <c r="M8" s="445">
        <v>767.71000600000002</v>
      </c>
      <c r="N8" s="266"/>
    </row>
    <row r="9" spans="1:14" ht="15.75" customHeight="1">
      <c r="A9" s="265"/>
      <c r="B9" s="51">
        <v>2012</v>
      </c>
      <c r="C9" s="113">
        <v>142.04956100000001</v>
      </c>
      <c r="D9" s="113">
        <v>447.905529</v>
      </c>
      <c r="E9" s="113">
        <v>104.215103</v>
      </c>
      <c r="F9" s="113">
        <v>13.377604</v>
      </c>
      <c r="G9" s="113">
        <v>22.682351000000001</v>
      </c>
      <c r="H9" s="113">
        <v>13.080534</v>
      </c>
      <c r="I9" s="113">
        <v>13.834561000000001</v>
      </c>
      <c r="J9" s="113">
        <v>29.765096</v>
      </c>
      <c r="K9" s="113" t="s">
        <v>8</v>
      </c>
      <c r="L9" s="113">
        <v>45.727876999999999</v>
      </c>
      <c r="M9" s="445">
        <v>832.63821600000006</v>
      </c>
      <c r="N9" s="266"/>
    </row>
    <row r="10" spans="1:14" ht="15.75" customHeight="1">
      <c r="A10" s="265"/>
      <c r="B10" s="51">
        <v>2013</v>
      </c>
      <c r="C10" s="113">
        <v>139.731863</v>
      </c>
      <c r="D10" s="113">
        <v>445.63027300000005</v>
      </c>
      <c r="E10" s="113">
        <v>109.986721</v>
      </c>
      <c r="F10" s="113">
        <v>12.730798</v>
      </c>
      <c r="G10" s="113">
        <v>24.249870000000001</v>
      </c>
      <c r="H10" s="113">
        <v>13.362126999999999</v>
      </c>
      <c r="I10" s="113">
        <v>14.929713</v>
      </c>
      <c r="J10" s="113">
        <v>36.725582000000003</v>
      </c>
      <c r="K10" s="113" t="s">
        <v>8</v>
      </c>
      <c r="L10" s="113">
        <v>49.120440000000002</v>
      </c>
      <c r="M10" s="445">
        <v>846.46738700000003</v>
      </c>
      <c r="N10" s="266"/>
    </row>
    <row r="11" spans="1:14" ht="15.75" customHeight="1">
      <c r="A11" s="265"/>
      <c r="B11" s="51">
        <v>2014</v>
      </c>
      <c r="C11" s="113">
        <v>149.53625199999999</v>
      </c>
      <c r="D11" s="113">
        <v>468.966274</v>
      </c>
      <c r="E11" s="113">
        <v>279.00764500000002</v>
      </c>
      <c r="F11" s="113">
        <v>12.768840000000001</v>
      </c>
      <c r="G11" s="113">
        <v>26.527107000000001</v>
      </c>
      <c r="H11" s="113">
        <v>13.837538</v>
      </c>
      <c r="I11" s="113">
        <v>15.561235</v>
      </c>
      <c r="J11" s="113">
        <v>39.180922000000002</v>
      </c>
      <c r="K11" s="113">
        <v>6.0487099999999998</v>
      </c>
      <c r="L11" s="113">
        <v>49.670205000000003</v>
      </c>
      <c r="M11" s="445">
        <v>1061.104728</v>
      </c>
      <c r="N11" s="266"/>
    </row>
    <row r="12" spans="1:14" ht="15.75" customHeight="1">
      <c r="A12" s="265"/>
      <c r="B12" s="51">
        <v>2015</v>
      </c>
      <c r="C12" s="113">
        <v>152.94771</v>
      </c>
      <c r="D12" s="113">
        <v>470.83033499999999</v>
      </c>
      <c r="E12" s="113">
        <v>291.349738</v>
      </c>
      <c r="F12" s="113">
        <v>16.883873000000001</v>
      </c>
      <c r="G12" s="113">
        <v>25.865576999999998</v>
      </c>
      <c r="H12" s="113">
        <v>14.323937000000001</v>
      </c>
      <c r="I12" s="113">
        <v>15.183854999999999</v>
      </c>
      <c r="J12" s="113">
        <v>35.109572</v>
      </c>
      <c r="K12" s="113">
        <v>9.5951710000000006</v>
      </c>
      <c r="L12" s="113">
        <v>53.230015999999999</v>
      </c>
      <c r="M12" s="445">
        <v>1085.319784</v>
      </c>
      <c r="N12" s="266"/>
    </row>
    <row r="13" spans="1:14" ht="15.75" customHeight="1">
      <c r="A13" s="265"/>
      <c r="B13" s="51">
        <v>2016</v>
      </c>
      <c r="C13" s="113">
        <v>161.008703</v>
      </c>
      <c r="D13" s="113">
        <v>484.90633800000001</v>
      </c>
      <c r="E13" s="113">
        <v>300.96460400000001</v>
      </c>
      <c r="F13" s="113">
        <v>16.438113999999999</v>
      </c>
      <c r="G13" s="113">
        <v>25.645223000000001</v>
      </c>
      <c r="H13" s="113">
        <v>14.609537</v>
      </c>
      <c r="I13" s="113">
        <v>15.092034</v>
      </c>
      <c r="J13" s="113">
        <v>39.744993000000001</v>
      </c>
      <c r="K13" s="113">
        <v>14.45809</v>
      </c>
      <c r="L13" s="113">
        <v>55.044699000000001</v>
      </c>
      <c r="M13" s="445">
        <v>1127.9123350000002</v>
      </c>
      <c r="N13" s="266"/>
    </row>
    <row r="14" spans="1:14" ht="15.75" customHeight="1">
      <c r="A14" s="265"/>
      <c r="B14" s="51">
        <v>2017</v>
      </c>
      <c r="C14" s="113">
        <v>165.971825</v>
      </c>
      <c r="D14" s="113">
        <v>491.49583799999999</v>
      </c>
      <c r="E14" s="113">
        <v>301.68135899999999</v>
      </c>
      <c r="F14" s="113">
        <v>16.513279000000001</v>
      </c>
      <c r="G14" s="113">
        <v>26.331092999999999</v>
      </c>
      <c r="H14" s="113" t="s">
        <v>8</v>
      </c>
      <c r="I14" s="113">
        <v>14.869243000000001</v>
      </c>
      <c r="J14" s="113">
        <v>38.144328999999999</v>
      </c>
      <c r="K14" s="113">
        <v>18.437856</v>
      </c>
      <c r="L14" s="113">
        <v>56.642743000000003</v>
      </c>
      <c r="M14" s="445">
        <v>1130.0875650000003</v>
      </c>
      <c r="N14" s="266"/>
    </row>
    <row r="15" spans="1:14" ht="15.75" customHeight="1">
      <c r="A15" s="265"/>
      <c r="B15" s="51">
        <v>2018</v>
      </c>
      <c r="C15" s="113">
        <v>171.344886</v>
      </c>
      <c r="D15" s="113">
        <v>498.86226599999998</v>
      </c>
      <c r="E15" s="113">
        <v>302.50553200000002</v>
      </c>
      <c r="F15" s="113">
        <v>32.307009999999998</v>
      </c>
      <c r="G15" s="113">
        <v>24.885192</v>
      </c>
      <c r="H15" s="113" t="s">
        <v>8</v>
      </c>
      <c r="I15" s="113">
        <v>14.999506</v>
      </c>
      <c r="J15" s="113">
        <v>32.670070000000003</v>
      </c>
      <c r="K15" s="113">
        <v>19.020105999999998</v>
      </c>
      <c r="L15" s="113">
        <v>57.398364999999998</v>
      </c>
      <c r="M15" s="445">
        <v>1153.992933</v>
      </c>
      <c r="N15" s="266"/>
    </row>
    <row r="16" spans="1:14" ht="15.75" customHeight="1">
      <c r="A16" s="265"/>
      <c r="B16" s="51">
        <v>2019</v>
      </c>
      <c r="C16" s="113">
        <v>183.84323699999999</v>
      </c>
      <c r="D16" s="113">
        <v>511.68877700000002</v>
      </c>
      <c r="E16" s="113">
        <v>337.08057100000002</v>
      </c>
      <c r="F16" s="113">
        <v>15.585079</v>
      </c>
      <c r="G16" s="113">
        <v>25.669635</v>
      </c>
      <c r="H16" s="113" t="s">
        <v>8</v>
      </c>
      <c r="I16" s="113">
        <v>15.061636</v>
      </c>
      <c r="J16" s="113">
        <v>38.466155999999998</v>
      </c>
      <c r="K16" s="113">
        <v>18.610319</v>
      </c>
      <c r="L16" s="113">
        <v>58.925218000000001</v>
      </c>
      <c r="M16" s="445">
        <v>1204.9306279999998</v>
      </c>
      <c r="N16" s="266"/>
    </row>
    <row r="17" spans="1:84" ht="15.75" customHeight="1">
      <c r="A17" s="265"/>
      <c r="B17" s="51">
        <v>2020</v>
      </c>
      <c r="C17" s="113">
        <v>187.83280400000001</v>
      </c>
      <c r="D17" s="113">
        <v>517.00024800000006</v>
      </c>
      <c r="E17" s="113">
        <v>329.65529299999997</v>
      </c>
      <c r="F17" s="113">
        <v>13.984558</v>
      </c>
      <c r="G17" s="113">
        <v>26.705228000000002</v>
      </c>
      <c r="H17" s="113" t="s">
        <v>8</v>
      </c>
      <c r="I17" s="113">
        <v>14.830484999999999</v>
      </c>
      <c r="J17" s="113">
        <v>39.000552999999996</v>
      </c>
      <c r="K17" s="113">
        <v>15.653740000000001</v>
      </c>
      <c r="L17" s="113">
        <v>57.662565000000001</v>
      </c>
      <c r="M17" s="445">
        <v>1202.3254740000002</v>
      </c>
      <c r="N17" s="266"/>
    </row>
    <row r="18" spans="1:84" ht="15.75" customHeight="1">
      <c r="A18" s="265"/>
      <c r="B18" s="51">
        <v>2021</v>
      </c>
      <c r="C18" s="115">
        <v>192.51388700000001</v>
      </c>
      <c r="D18" s="115">
        <v>539.44910300000004</v>
      </c>
      <c r="E18" s="115">
        <v>332.37400500000001</v>
      </c>
      <c r="F18" s="115">
        <v>14.747812</v>
      </c>
      <c r="G18" s="115">
        <v>26.524730999999999</v>
      </c>
      <c r="H18" s="115" t="s">
        <v>8</v>
      </c>
      <c r="I18" s="115">
        <v>14.786388000000001</v>
      </c>
      <c r="J18" s="115">
        <v>46.342685000000003</v>
      </c>
      <c r="K18" s="115">
        <v>19.109504000000001</v>
      </c>
      <c r="L18" s="115">
        <v>58.736361000000002</v>
      </c>
      <c r="M18" s="449">
        <v>1244.5844760000002</v>
      </c>
      <c r="N18" s="266"/>
    </row>
    <row r="19" spans="1:84" ht="15.75" customHeight="1">
      <c r="A19" s="265"/>
      <c r="B19" s="51">
        <v>2022</v>
      </c>
      <c r="C19" s="95">
        <v>199.78453300000001</v>
      </c>
      <c r="D19" s="95">
        <v>564.64386999999999</v>
      </c>
      <c r="E19" s="95">
        <v>339.953281</v>
      </c>
      <c r="F19" s="95">
        <v>16.187215999999999</v>
      </c>
      <c r="G19" s="95">
        <v>25.908363999999999</v>
      </c>
      <c r="H19" s="95" t="s">
        <v>8</v>
      </c>
      <c r="I19" s="95">
        <v>14.509019</v>
      </c>
      <c r="J19" s="95">
        <v>49.663518000000003</v>
      </c>
      <c r="K19" s="95">
        <v>21.447330000000001</v>
      </c>
      <c r="L19" s="95">
        <v>60.240605000000002</v>
      </c>
      <c r="M19" s="118">
        <v>1292.3377359999999</v>
      </c>
      <c r="N19" s="266"/>
    </row>
    <row r="20" spans="1:84" s="73" customFormat="1" ht="5.25" customHeight="1">
      <c r="A20" s="267"/>
      <c r="B20" s="52"/>
      <c r="C20" s="53"/>
      <c r="D20" s="53"/>
      <c r="E20" s="53"/>
      <c r="F20" s="53"/>
      <c r="G20" s="53"/>
      <c r="H20" s="53"/>
    </row>
    <row r="21" spans="1:84" s="21" customFormat="1" ht="12.75" customHeight="1">
      <c r="A21" s="268"/>
      <c r="B21" s="553" t="s">
        <v>98</v>
      </c>
      <c r="C21" s="553"/>
      <c r="D21" s="553"/>
      <c r="E21" s="553"/>
    </row>
    <row r="22" spans="1:84" s="16" customFormat="1" ht="5.25" customHeight="1">
      <c r="A22" s="29"/>
      <c r="B22" s="252"/>
    </row>
    <row r="23" spans="1:84" s="16" customFormat="1" ht="12.75" customHeight="1">
      <c r="A23" s="29"/>
      <c r="B23" s="79" t="s">
        <v>277</v>
      </c>
    </row>
    <row r="24" spans="1:84" s="16" customFormat="1" ht="5.25" customHeight="1">
      <c r="A24" s="29"/>
      <c r="B24" s="252"/>
    </row>
    <row r="25" spans="1:84" s="21" customFormat="1" ht="12.75" customHeight="1">
      <c r="A25" s="268"/>
      <c r="B25" s="248" t="s">
        <v>39</v>
      </c>
    </row>
    <row r="26" spans="1:84" s="16" customFormat="1" ht="5.25" customHeight="1">
      <c r="A26" s="29"/>
      <c r="B26" s="252"/>
    </row>
    <row r="27" spans="1:84" s="320" customFormat="1" ht="15" customHeight="1">
      <c r="A27" s="318"/>
      <c r="B27" s="493" t="s">
        <v>99</v>
      </c>
      <c r="C27" s="493"/>
      <c r="D27" s="493"/>
      <c r="E27" s="493"/>
      <c r="F27" s="493"/>
      <c r="G27" s="493"/>
      <c r="H27" s="493"/>
      <c r="I27" s="493"/>
      <c r="J27" s="493"/>
      <c r="K27" s="493"/>
      <c r="L27" s="493"/>
      <c r="M27" s="493"/>
      <c r="N27" s="493"/>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row>
    <row r="28" spans="1:84" s="16" customFormat="1" ht="15" customHeight="1">
      <c r="A28" s="29"/>
      <c r="B28" s="493" t="s">
        <v>265</v>
      </c>
      <c r="C28" s="493"/>
      <c r="D28" s="493"/>
      <c r="E28" s="493"/>
      <c r="F28" s="493"/>
      <c r="G28" s="493"/>
      <c r="H28" s="493"/>
      <c r="I28" s="493"/>
      <c r="J28" s="493"/>
      <c r="K28" s="493"/>
      <c r="L28" s="493"/>
      <c r="M28" s="493"/>
      <c r="N28" s="493"/>
    </row>
    <row r="29" spans="1:84" s="320" customFormat="1" ht="27.75" customHeight="1">
      <c r="A29" s="318"/>
      <c r="B29" s="493" t="s">
        <v>263</v>
      </c>
      <c r="C29" s="493"/>
      <c r="D29" s="493"/>
      <c r="E29" s="493"/>
      <c r="F29" s="493"/>
      <c r="G29" s="493"/>
      <c r="H29" s="493"/>
      <c r="I29" s="493"/>
      <c r="J29" s="493"/>
      <c r="K29" s="493"/>
      <c r="L29" s="493"/>
      <c r="M29" s="493"/>
      <c r="N29" s="493"/>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row>
    <row r="30" spans="1:84" s="320" customFormat="1" ht="27.75" customHeight="1">
      <c r="A30" s="318"/>
      <c r="B30" s="493" t="s">
        <v>264</v>
      </c>
      <c r="C30" s="493"/>
      <c r="D30" s="493"/>
      <c r="E30" s="493"/>
      <c r="F30" s="493"/>
      <c r="G30" s="493"/>
      <c r="H30" s="493"/>
      <c r="I30" s="493"/>
      <c r="J30" s="493"/>
      <c r="K30" s="493"/>
      <c r="L30" s="493"/>
      <c r="M30" s="493"/>
      <c r="N30" s="493"/>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row>
    <row r="31" spans="1:84" s="16" customFormat="1" ht="5.25" customHeight="1">
      <c r="A31" s="29"/>
      <c r="B31" s="252"/>
    </row>
    <row r="32" spans="1:84" s="16" customFormat="1" ht="12.75" customHeight="1">
      <c r="A32" s="29"/>
      <c r="B32" s="252" t="s">
        <v>41</v>
      </c>
    </row>
    <row r="33" spans="1:7" s="21" customFormat="1" ht="11.25">
      <c r="A33" s="268"/>
    </row>
    <row r="34" spans="1:7" s="21" customFormat="1" ht="11.25">
      <c r="A34" s="268"/>
    </row>
    <row r="35" spans="1:7" s="21" customFormat="1" ht="11.25">
      <c r="A35" s="268"/>
    </row>
    <row r="40" spans="1:7">
      <c r="G40" s="303"/>
    </row>
  </sheetData>
  <mergeCells count="5">
    <mergeCell ref="B21:E21"/>
    <mergeCell ref="B27:N27"/>
    <mergeCell ref="B28:N28"/>
    <mergeCell ref="B29:N29"/>
    <mergeCell ref="B30:N30"/>
  </mergeCells>
  <pageMargins left="0.70866141732283472" right="0.70866141732283472" top="0.74803149606299213" bottom="0.74803149606299213" header="0.31496062992125984" footer="0.31496062992125984"/>
  <pageSetup paperSize="9" scale="71" orientation="landscape" r:id="rId1"/>
  <headerFooter>
    <oddHeader>&amp;L&amp;G&amp;CSpitalbetreuung</oddHeader>
    <oddFooter>&amp;L&amp;A&amp;C&amp;P von &amp;N&amp;R&amp;F</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42"/>
  <sheetViews>
    <sheetView showGridLines="0" zoomScaleNormal="100" workbookViewId="0">
      <selection activeCell="A2" sqref="A2"/>
    </sheetView>
  </sheetViews>
  <sheetFormatPr baseColWidth="10" defaultColWidth="11.42578125" defaultRowHeight="14.25"/>
  <cols>
    <col min="1" max="1" width="1.7109375" style="264" customWidth="1"/>
    <col min="2" max="2" width="11.42578125" style="3"/>
    <col min="3" max="4" width="17.7109375" style="3" customWidth="1"/>
    <col min="5" max="5" width="11.42578125" style="3"/>
    <col min="6" max="6" width="17.140625" style="3" customWidth="1"/>
    <col min="7" max="16384" width="11.42578125" style="3"/>
  </cols>
  <sheetData>
    <row r="1" spans="1:13" ht="10.15" customHeight="1"/>
    <row r="2" spans="1:13" ht="15.75" customHeight="1">
      <c r="A2" s="265"/>
      <c r="B2" s="266" t="s">
        <v>115</v>
      </c>
      <c r="C2" s="266"/>
      <c r="D2" s="266"/>
      <c r="E2" s="266"/>
      <c r="F2" s="266"/>
      <c r="G2" s="266"/>
      <c r="H2" s="266"/>
      <c r="I2" s="266"/>
      <c r="J2" s="266"/>
      <c r="K2" s="266"/>
      <c r="L2" s="266"/>
      <c r="M2" s="266"/>
    </row>
    <row r="3" spans="1:13" ht="15.75" customHeight="1">
      <c r="B3" s="266"/>
      <c r="C3" s="266"/>
      <c r="D3" s="266"/>
      <c r="E3" s="266"/>
      <c r="F3" s="266"/>
      <c r="G3" s="266"/>
      <c r="H3" s="266"/>
      <c r="I3" s="266"/>
      <c r="J3" s="266"/>
      <c r="K3" s="266"/>
      <c r="L3" s="266"/>
      <c r="M3" s="266"/>
    </row>
    <row r="4" spans="1:13" ht="17.100000000000001" customHeight="1">
      <c r="B4" s="500" t="s">
        <v>38</v>
      </c>
      <c r="C4" s="524" t="s">
        <v>94</v>
      </c>
      <c r="D4" s="525"/>
      <c r="E4" s="526"/>
      <c r="F4" s="556" t="s">
        <v>95</v>
      </c>
      <c r="G4" s="556" t="s">
        <v>9</v>
      </c>
    </row>
    <row r="5" spans="1:13" ht="27" customHeight="1">
      <c r="B5" s="555"/>
      <c r="C5" s="48" t="s">
        <v>96</v>
      </c>
      <c r="D5" s="48" t="s">
        <v>97</v>
      </c>
      <c r="E5" s="48" t="s">
        <v>9</v>
      </c>
      <c r="F5" s="557"/>
      <c r="G5" s="558"/>
    </row>
    <row r="6" spans="1:13" ht="13.7">
      <c r="B6" s="70">
        <v>2004</v>
      </c>
      <c r="C6" s="384">
        <v>168.9</v>
      </c>
      <c r="D6" s="384">
        <v>33.11</v>
      </c>
      <c r="E6" s="384">
        <v>202.01</v>
      </c>
      <c r="F6" s="384">
        <v>0</v>
      </c>
      <c r="G6" s="385">
        <v>202.01</v>
      </c>
    </row>
    <row r="7" spans="1:13" ht="13.7">
      <c r="B7" s="71">
        <v>2005</v>
      </c>
      <c r="C7" s="386">
        <v>169.9</v>
      </c>
      <c r="D7" s="386">
        <v>29.15</v>
      </c>
      <c r="E7" s="386">
        <v>199.05</v>
      </c>
      <c r="F7" s="386">
        <v>0</v>
      </c>
      <c r="G7" s="387">
        <v>199.05</v>
      </c>
    </row>
    <row r="8" spans="1:13" ht="13.7">
      <c r="B8" s="71">
        <v>2006</v>
      </c>
      <c r="C8" s="386">
        <v>176.7</v>
      </c>
      <c r="D8" s="386">
        <v>30.95</v>
      </c>
      <c r="E8" s="386">
        <v>207.64999999999998</v>
      </c>
      <c r="F8" s="386">
        <v>0</v>
      </c>
      <c r="G8" s="387">
        <v>207.64999999999998</v>
      </c>
    </row>
    <row r="9" spans="1:13" ht="13.7">
      <c r="B9" s="71">
        <v>2007</v>
      </c>
      <c r="C9" s="386">
        <v>182.9</v>
      </c>
      <c r="D9" s="386">
        <v>36.78</v>
      </c>
      <c r="E9" s="386">
        <v>219.68</v>
      </c>
      <c r="F9" s="386">
        <v>0</v>
      </c>
      <c r="G9" s="387">
        <v>219.68</v>
      </c>
    </row>
    <row r="10" spans="1:13" ht="13.7">
      <c r="B10" s="71">
        <v>2008</v>
      </c>
      <c r="C10" s="386">
        <v>190.8</v>
      </c>
      <c r="D10" s="386">
        <v>29.78</v>
      </c>
      <c r="E10" s="386">
        <v>220.58</v>
      </c>
      <c r="F10" s="386">
        <v>0</v>
      </c>
      <c r="G10" s="387">
        <v>220.58</v>
      </c>
    </row>
    <row r="11" spans="1:13" ht="13.7">
      <c r="B11" s="71">
        <v>2009</v>
      </c>
      <c r="C11" s="386">
        <v>195.4</v>
      </c>
      <c r="D11" s="386">
        <v>34.18</v>
      </c>
      <c r="E11" s="386">
        <v>229.58</v>
      </c>
      <c r="F11" s="386">
        <v>0</v>
      </c>
      <c r="G11" s="387">
        <v>229.58</v>
      </c>
    </row>
    <row r="12" spans="1:13" ht="13.7">
      <c r="B12" s="71">
        <v>2010</v>
      </c>
      <c r="C12" s="386">
        <v>202.3</v>
      </c>
      <c r="D12" s="386">
        <v>38.799999999999997</v>
      </c>
      <c r="E12" s="386">
        <v>241.10000000000002</v>
      </c>
      <c r="F12" s="386">
        <v>0</v>
      </c>
      <c r="G12" s="387">
        <v>241.10000000000002</v>
      </c>
    </row>
    <row r="13" spans="1:13" ht="13.7">
      <c r="B13" s="71">
        <v>2011</v>
      </c>
      <c r="C13" s="386">
        <v>211.7</v>
      </c>
      <c r="D13" s="386">
        <v>28.89</v>
      </c>
      <c r="E13" s="386">
        <v>240.58999999999997</v>
      </c>
      <c r="F13" s="386">
        <v>0</v>
      </c>
      <c r="G13" s="387">
        <v>240.58999999999997</v>
      </c>
    </row>
    <row r="14" spans="1:13" ht="13.7">
      <c r="B14" s="71">
        <v>2012</v>
      </c>
      <c r="C14" s="386">
        <v>233.3</v>
      </c>
      <c r="D14" s="386">
        <v>6.16</v>
      </c>
      <c r="E14" s="386">
        <v>239.46</v>
      </c>
      <c r="F14" s="386">
        <v>14.673</v>
      </c>
      <c r="G14" s="387">
        <v>254.13300000000001</v>
      </c>
    </row>
    <row r="15" spans="1:13" ht="13.7">
      <c r="B15" s="72">
        <v>2013</v>
      </c>
      <c r="C15" s="386">
        <v>243.56534862999999</v>
      </c>
      <c r="D15" s="386">
        <v>3.78</v>
      </c>
      <c r="E15" s="386">
        <v>247.38000000000002</v>
      </c>
      <c r="F15" s="386">
        <v>15.239226780000001</v>
      </c>
      <c r="G15" s="387">
        <v>262.72900000000004</v>
      </c>
    </row>
    <row r="16" spans="1:13" ht="13.7">
      <c r="B16" s="72">
        <v>2014</v>
      </c>
      <c r="C16" s="386">
        <v>239.41436712999999</v>
      </c>
      <c r="D16" s="386">
        <v>2.15</v>
      </c>
      <c r="E16" s="386">
        <v>241.56436712999999</v>
      </c>
      <c r="F16" s="386">
        <v>18.113718279999997</v>
      </c>
      <c r="G16" s="387">
        <v>259.67808540999999</v>
      </c>
    </row>
    <row r="17" spans="1:7" ht="13.7">
      <c r="B17" s="72">
        <v>2015</v>
      </c>
      <c r="C17" s="386">
        <v>242.64734970000001</v>
      </c>
      <c r="D17" s="386">
        <v>0</v>
      </c>
      <c r="E17" s="386">
        <v>242.64734970000001</v>
      </c>
      <c r="F17" s="386">
        <v>22.253966400000007</v>
      </c>
      <c r="G17" s="387">
        <v>264.90131610000003</v>
      </c>
    </row>
    <row r="18" spans="1:7" ht="13.7">
      <c r="B18" s="72">
        <v>2016</v>
      </c>
      <c r="C18" s="386">
        <v>250.14203643000002</v>
      </c>
      <c r="D18" s="386">
        <v>0</v>
      </c>
      <c r="E18" s="386">
        <v>250.14203643000002</v>
      </c>
      <c r="F18" s="386">
        <v>26.0382407499999</v>
      </c>
      <c r="G18" s="387">
        <v>276.18027717999991</v>
      </c>
    </row>
    <row r="19" spans="1:7" ht="13.7">
      <c r="B19" s="301">
        <v>2017</v>
      </c>
      <c r="C19" s="388">
        <v>256.50398338000002</v>
      </c>
      <c r="D19" s="388">
        <v>0</v>
      </c>
      <c r="E19" s="388">
        <v>256.50398338000002</v>
      </c>
      <c r="F19" s="388">
        <v>29.613860349999989</v>
      </c>
      <c r="G19" s="389">
        <v>286.11784373</v>
      </c>
    </row>
    <row r="20" spans="1:7">
      <c r="B20" s="72">
        <v>2018</v>
      </c>
      <c r="C20" s="386">
        <v>258.37427115000003</v>
      </c>
      <c r="D20" s="386">
        <v>0.21146799999999999</v>
      </c>
      <c r="E20" s="386">
        <v>258.58573915000005</v>
      </c>
      <c r="F20" s="386">
        <v>30.41840544750001</v>
      </c>
      <c r="G20" s="387">
        <v>289.00414459750004</v>
      </c>
    </row>
    <row r="21" spans="1:7">
      <c r="B21" s="72">
        <v>2019</v>
      </c>
      <c r="C21" s="386">
        <v>268.10000000000002</v>
      </c>
      <c r="D21" s="386">
        <v>0</v>
      </c>
      <c r="E21" s="386">
        <v>268.10000000000002</v>
      </c>
      <c r="F21" s="386">
        <v>31.99</v>
      </c>
      <c r="G21" s="387">
        <v>300.09000000000003</v>
      </c>
    </row>
    <row r="22" spans="1:7" ht="15">
      <c r="B22" s="72" t="s">
        <v>272</v>
      </c>
      <c r="C22" s="386">
        <v>292.39999999999998</v>
      </c>
      <c r="D22" s="386">
        <v>1.04</v>
      </c>
      <c r="E22" s="386">
        <v>293.44</v>
      </c>
      <c r="F22" s="386">
        <v>38.049999999999997</v>
      </c>
      <c r="G22" s="387">
        <v>331.49</v>
      </c>
    </row>
    <row r="23" spans="1:7" ht="15">
      <c r="B23" s="72" t="s">
        <v>273</v>
      </c>
      <c r="C23" s="386">
        <v>285.02</v>
      </c>
      <c r="D23" s="386">
        <v>1.43</v>
      </c>
      <c r="E23" s="386">
        <v>286.45</v>
      </c>
      <c r="F23" s="386">
        <v>35.47</v>
      </c>
      <c r="G23" s="387">
        <v>321.91999999999996</v>
      </c>
    </row>
    <row r="24" spans="1:7" ht="15">
      <c r="B24" s="72" t="s">
        <v>278</v>
      </c>
      <c r="C24" s="386">
        <v>282.74</v>
      </c>
      <c r="D24" s="386">
        <v>1.54</v>
      </c>
      <c r="E24" s="386">
        <v>284.28000000000003</v>
      </c>
      <c r="F24" s="386">
        <v>39.85</v>
      </c>
      <c r="G24" s="387">
        <v>324.13000000000005</v>
      </c>
    </row>
    <row r="25" spans="1:7" ht="15">
      <c r="B25" s="427" t="s">
        <v>279</v>
      </c>
      <c r="C25" s="428">
        <v>308.08</v>
      </c>
      <c r="D25" s="428">
        <v>1.08</v>
      </c>
      <c r="E25" s="428">
        <v>309.16000000000003</v>
      </c>
      <c r="F25" s="428">
        <v>42.02</v>
      </c>
      <c r="G25" s="443">
        <v>351.18</v>
      </c>
    </row>
    <row r="26" spans="1:7" s="16" customFormat="1" ht="5.25" customHeight="1">
      <c r="A26" s="29"/>
      <c r="B26" s="252"/>
    </row>
    <row r="27" spans="1:7" ht="12.75" customHeight="1">
      <c r="B27" s="483" t="s">
        <v>247</v>
      </c>
      <c r="C27" s="483"/>
      <c r="D27" s="49"/>
      <c r="E27" s="49"/>
      <c r="F27" s="50"/>
      <c r="G27" s="50"/>
    </row>
    <row r="28" spans="1:7" s="16" customFormat="1" ht="5.25" customHeight="1">
      <c r="A28" s="29"/>
      <c r="B28" s="252"/>
    </row>
    <row r="29" spans="1:7" s="16" customFormat="1" ht="12.75" customHeight="1">
      <c r="A29" s="29"/>
      <c r="B29" s="79" t="s">
        <v>277</v>
      </c>
    </row>
    <row r="30" spans="1:7" s="16" customFormat="1" ht="5.25" customHeight="1">
      <c r="A30" s="29"/>
      <c r="B30" s="252"/>
    </row>
    <row r="31" spans="1:7" ht="12.75" customHeight="1">
      <c r="B31" s="248" t="s">
        <v>39</v>
      </c>
      <c r="C31" s="21"/>
      <c r="D31" s="21"/>
      <c r="E31" s="21"/>
    </row>
    <row r="32" spans="1:7" s="16" customFormat="1" ht="5.25" customHeight="1">
      <c r="A32" s="29"/>
      <c r="B32" s="252"/>
    </row>
    <row r="33" spans="1:11" ht="27.2" customHeight="1">
      <c r="B33" s="493" t="s">
        <v>121</v>
      </c>
      <c r="C33" s="493"/>
      <c r="D33" s="493"/>
      <c r="E33" s="493"/>
      <c r="F33" s="493"/>
      <c r="G33" s="493"/>
      <c r="H33" s="493"/>
      <c r="I33" s="493"/>
      <c r="J33" s="493"/>
      <c r="K33" s="26"/>
    </row>
    <row r="34" spans="1:11" ht="27.2" customHeight="1">
      <c r="B34" s="493" t="s">
        <v>267</v>
      </c>
      <c r="C34" s="493"/>
      <c r="D34" s="493"/>
      <c r="E34" s="493"/>
      <c r="F34" s="493"/>
      <c r="G34" s="493"/>
      <c r="H34" s="493"/>
      <c r="I34" s="493"/>
      <c r="J34" s="493"/>
      <c r="K34" s="26"/>
    </row>
    <row r="35" spans="1:11" ht="15" customHeight="1">
      <c r="B35" s="554" t="s">
        <v>274</v>
      </c>
      <c r="C35" s="554"/>
      <c r="D35" s="554"/>
      <c r="E35" s="554"/>
      <c r="F35" s="554"/>
      <c r="G35" s="554"/>
      <c r="H35" s="554"/>
      <c r="I35" s="554"/>
      <c r="J35" s="554"/>
      <c r="K35" s="73"/>
    </row>
    <row r="36" spans="1:11" ht="15" customHeight="1">
      <c r="B36" s="554" t="s">
        <v>275</v>
      </c>
      <c r="C36" s="554"/>
      <c r="D36" s="554"/>
      <c r="E36" s="554"/>
      <c r="F36" s="554"/>
      <c r="G36" s="554"/>
      <c r="H36" s="554"/>
      <c r="I36" s="554"/>
      <c r="J36" s="554"/>
      <c r="K36" s="73"/>
    </row>
    <row r="37" spans="1:11" ht="15" customHeight="1">
      <c r="B37" s="554" t="s">
        <v>276</v>
      </c>
      <c r="C37" s="554"/>
      <c r="D37" s="554"/>
      <c r="E37" s="554"/>
      <c r="F37" s="554"/>
      <c r="G37" s="554"/>
      <c r="H37" s="554"/>
      <c r="I37" s="554"/>
      <c r="J37" s="554"/>
      <c r="K37" s="73"/>
    </row>
    <row r="38" spans="1:11" s="16" customFormat="1" ht="5.25" customHeight="1">
      <c r="A38" s="29"/>
      <c r="B38" s="252"/>
    </row>
    <row r="39" spans="1:11" s="16" customFormat="1" ht="12.75" customHeight="1">
      <c r="A39" s="29"/>
      <c r="B39" s="252" t="s">
        <v>41</v>
      </c>
    </row>
    <row r="40" spans="1:11">
      <c r="B40" s="21"/>
      <c r="C40" s="21"/>
      <c r="D40" s="21"/>
      <c r="E40" s="21"/>
    </row>
    <row r="41" spans="1:11">
      <c r="C41" s="21"/>
      <c r="D41" s="21"/>
      <c r="E41" s="21"/>
    </row>
    <row r="42" spans="1:11">
      <c r="G42" s="303"/>
    </row>
  </sheetData>
  <mergeCells count="10">
    <mergeCell ref="B37:J37"/>
    <mergeCell ref="B34:J34"/>
    <mergeCell ref="B4:B5"/>
    <mergeCell ref="C4:E4"/>
    <mergeCell ref="F4:F5"/>
    <mergeCell ref="G4:G5"/>
    <mergeCell ref="B27:C27"/>
    <mergeCell ref="B33:J33"/>
    <mergeCell ref="B35:J35"/>
    <mergeCell ref="B36:J36"/>
  </mergeCells>
  <pageMargins left="0.70866141732283472" right="0.70866141732283472" top="0.74803149606299213" bottom="0.74803149606299213" header="0.31496062992125984" footer="0.31496062992125984"/>
  <pageSetup paperSize="9" scale="95" orientation="landscape" r:id="rId1"/>
  <headerFooter>
    <oddHeader>&amp;L&amp;G&amp;CSpitalbetreuung</oddHeader>
    <oddFooter>&amp;L&amp;A&amp;C&amp;P von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22</vt:i4>
      </vt:variant>
    </vt:vector>
  </HeadingPairs>
  <TitlesOfParts>
    <vt:vector size="40" baseType="lpstr">
      <vt:lpstr>Inhaltsverzeichnis</vt:lpstr>
      <vt:lpstr>VZÄ</vt:lpstr>
      <vt:lpstr>VZÄ_Kategorie</vt:lpstr>
      <vt:lpstr>Hosp_Total_SPLG</vt:lpstr>
      <vt:lpstr>Hosp_Patienten_VS_SPLG</vt:lpstr>
      <vt:lpstr>Hosp_Patienten_non-VS_GPPH</vt:lpstr>
      <vt:lpstr>Hosp_Total</vt:lpstr>
      <vt:lpstr>Hosp_akut_somatisch</vt:lpstr>
      <vt:lpstr>Hosp_nicht_akut_somatisch</vt:lpstr>
      <vt:lpstr>AKH_region</vt:lpstr>
      <vt:lpstr>AKH_SPLG</vt:lpstr>
      <vt:lpstr>AKH_Kantone</vt:lpstr>
      <vt:lpstr>Hosp_Rate</vt:lpstr>
      <vt:lpstr>Hosp_Rate (trend)</vt:lpstr>
      <vt:lpstr>Wartbetten_HVS_Detail</vt:lpstr>
      <vt:lpstr>Wartbetten_HVS</vt:lpstr>
      <vt:lpstr>Aufwand</vt:lpstr>
      <vt:lpstr>Finanzierung_Kanton</vt:lpstr>
      <vt:lpstr>Hosp_Rate!Impression_des_titres</vt:lpstr>
      <vt:lpstr>Wartbetten_HVS_Detail!Impression_des_titres</vt:lpstr>
      <vt:lpstr>'Hosp_Rate (trend)'!Print_Area</vt:lpstr>
      <vt:lpstr>Inhaltsverzeichnis!Print_Area</vt:lpstr>
      <vt:lpstr>AKH_Kantone!Zone_d_impression</vt:lpstr>
      <vt:lpstr>AKH_region!Zone_d_impression</vt:lpstr>
      <vt:lpstr>AKH_SPLG!Zone_d_impression</vt:lpstr>
      <vt:lpstr>Aufwand!Zone_d_impression</vt:lpstr>
      <vt:lpstr>Finanzierung_Kanton!Zone_d_impression</vt:lpstr>
      <vt:lpstr>Hosp_akut_somatisch!Zone_d_impression</vt:lpstr>
      <vt:lpstr>Hosp_nicht_akut_somatisch!Zone_d_impression</vt:lpstr>
      <vt:lpstr>'Hosp_Patienten_non-VS_GPPH'!Zone_d_impression</vt:lpstr>
      <vt:lpstr>Hosp_Patienten_VS_SPLG!Zone_d_impression</vt:lpstr>
      <vt:lpstr>Hosp_Rate!Zone_d_impression</vt:lpstr>
      <vt:lpstr>'Hosp_Rate (trend)'!Zone_d_impression</vt:lpstr>
      <vt:lpstr>Hosp_Total!Zone_d_impression</vt:lpstr>
      <vt:lpstr>Hosp_Total_SPLG!Zone_d_impression</vt:lpstr>
      <vt:lpstr>Inhaltsverzeichnis!Zone_d_impression</vt:lpstr>
      <vt:lpstr>VZÄ!Zone_d_impression</vt:lpstr>
      <vt:lpstr>VZÄ_Kategorie!Zone_d_impression</vt:lpstr>
      <vt:lpstr>Wartbetten_HVS!Zone_d_impression</vt:lpstr>
      <vt:lpstr>Wartbetten_HVS_Detail!Zone_d_impression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Girardin Xavier</dc:creator>
  <cp:lastModifiedBy>Valérie Gloor</cp:lastModifiedBy>
  <cp:lastPrinted>2021-09-15T12:25:58Z</cp:lastPrinted>
  <dcterms:created xsi:type="dcterms:W3CDTF">2016-12-01T11:03:20Z</dcterms:created>
  <dcterms:modified xsi:type="dcterms:W3CDTF">2024-09-24T09:42:04Z</dcterms:modified>
</cp:coreProperties>
</file>